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activeTab="1"/>
  </bookViews>
  <sheets>
    <sheet name="Kitöltési útmutató" sheetId="13" r:id="rId1"/>
    <sheet name="Kérdőív" sheetId="14" r:id="rId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9" i="14" l="1"/>
  <c r="G63" i="14" l="1"/>
  <c r="G11" i="14"/>
  <c r="G39" i="14" l="1"/>
  <c r="G49" i="14" l="1"/>
  <c r="G48" i="14" s="1"/>
  <c r="G24" i="14"/>
  <c r="G103" i="14" l="1"/>
  <c r="G99" i="14"/>
  <c r="G95" i="14"/>
  <c r="G81" i="14"/>
  <c r="G77" i="14"/>
  <c r="G73" i="14"/>
  <c r="G41" i="14"/>
  <c r="G29" i="14"/>
  <c r="G28" i="14" s="1"/>
  <c r="G8" i="14"/>
  <c r="G4" i="14"/>
  <c r="G3" i="14" s="1"/>
  <c r="G62" i="14" l="1"/>
  <c r="G2" i="14" s="1"/>
</calcChain>
</file>

<file path=xl/sharedStrings.xml><?xml version="1.0" encoding="utf-8"?>
<sst xmlns="http://schemas.openxmlformats.org/spreadsheetml/2006/main" count="485" uniqueCount="252">
  <si>
    <t>1. Az iskola vezetése elkötelezett az egészségfejlesztés iránt.</t>
  </si>
  <si>
    <t>Válaszlehetőségek</t>
  </si>
  <si>
    <t>igen/nem</t>
  </si>
  <si>
    <t>3.1. Az egészségfejlesztési szemlélet beépül az oktatásba.</t>
  </si>
  <si>
    <t>3.1.2. Az osztályfőnöki órák minimum 10%-a egészségfejlesztés tartalmú.</t>
  </si>
  <si>
    <t>2.3.1. Az egészségfejlesztési programok tervezésében és megvalósításában a szülők aktívan részt vesznek.</t>
  </si>
  <si>
    <t>2.3.3. A szülők folyamatos tájékoztatást kapnak az egészségfejlesztési programokról/aktivitásokról.</t>
  </si>
  <si>
    <t>4. Az iskola célja, hogy megteremtse az egészséges és biztonságos környezet feltételeit.</t>
  </si>
  <si>
    <t xml:space="preserve">2. Az iskola feltérképezi az egészségfejlesztés szempontjából releváns partnerek és erőforrások körét. </t>
  </si>
  <si>
    <t>4.1. Az iskola biztosítja a környezeti és személyi higiéné feltételeit.</t>
  </si>
  <si>
    <t>igen/nem/részben</t>
  </si>
  <si>
    <t xml:space="preserve">4.3. Az iskola megfelelő vízfogyasztási lehetőségeket és feltételeket biztosít. </t>
  </si>
  <si>
    <t xml:space="preserve">igen/nem </t>
  </si>
  <si>
    <t xml:space="preserve">1.1. Az iskola vezetése biztosítja a szükséges humánerőforrást az egészségfejlesztési tevékenységek ellátásához. </t>
  </si>
  <si>
    <t>1.1.1. Az iskolában működik egészségfejlesztési team.</t>
  </si>
  <si>
    <t>Adat</t>
  </si>
  <si>
    <t xml:space="preserve">fokozott beavatkozást igényel/beavatkozást igényel/nem igényel beavatkozást </t>
  </si>
  <si>
    <t>igen/nem/nem tudom</t>
  </si>
  <si>
    <t>3.1.5. Az iskola kidolgozott egészségfejlesztéssel kapcsolatos jó gyakorlatokat.</t>
  </si>
  <si>
    <t>3.1.6. Az iskolában működnek adaptált, egészségfejlesztéssel kapcsolatos jó gyakorlatok.</t>
  </si>
  <si>
    <t>3.1.8. Az iskola használ figyelemfelkeltő, egészségfejlesztési kommunikációs anyagokat.</t>
  </si>
  <si>
    <t>A teljes körű iskolai egészségfejlesztés az alábbi négy egészségfejlesztési alapfeladat rendszeres, az iskola mindennapi életébe beépülő végzését jelenti:
1. Egészséges táplálkozás megvalósítása 
2. Mindennapos testnevelés
3. A gyermekek kiegyensúlyozott, érett személyiségfejlődésének (azaz lelki egészségének) elősegítése
4. Az egészségismeretek készségszintű eljsajátításának elősegítése</t>
  </si>
  <si>
    <t>Az erre kijelölt személy lehet védőnő vagy pedagógus.</t>
  </si>
  <si>
    <t>2.1. Az iskola törekszik a partneri kapcsolatok kialakítására, bővítésére, fejlesztésére.</t>
  </si>
  <si>
    <t xml:space="preserve">4.2.3. A tantestületben/iskolában van olyan kijelölt munkatárs, akikhez a lányok menstruációval kapcsolatos probléma, fájdalom, menstruációs eszközök hiánya esetén fordulhatnak. </t>
  </si>
  <si>
    <t xml:space="preserve">4.3.1. Megtörtént az iskolaépületben az ivóvíz ólomtartalmának vizsgálata.  </t>
  </si>
  <si>
    <t>2.2. Az iskola törekszik az egészségfejlesztéshez szükséges erőforrások feltérképezésére és felhasználására.</t>
  </si>
  <si>
    <t xml:space="preserve">4.1.1.  Az illemhelyek kialakítása és száma megfelel a vonatkozó  szabványnak. </t>
  </si>
  <si>
    <t xml:space="preserve">4.4. Az iskola megfelelő táplálkozási lehetőségeket és feltételeket biztosít és törekszik a magas színvonalú étkeztetésre. </t>
  </si>
  <si>
    <t xml:space="preserve">4.5. Az iskola elősegíti a fizikai aktivitást.  </t>
  </si>
  <si>
    <t>4.5.1. Az iskola minimum hetente egyszer biztosít mozgásprogramot tanórán kívül az iskola területén.</t>
  </si>
  <si>
    <t>4.5.3. A mozgásos aktivitások higiénés feltételei adottak az iskolában.</t>
  </si>
  <si>
    <t xml:space="preserve">4.6. Az iskola az eszközbeszerzések, fejlesztések esetén figyelembe veszi az egészség(fejlesztés) szempontjait. </t>
  </si>
  <si>
    <t>4.6.1. Az iskolai bútorok (székek, padok) lehetővé teszik a hosszabb ideig tartó megfelelő ülést.</t>
  </si>
  <si>
    <t xml:space="preserve">4.6.3. Minden tanteremben van megfelelő mesterséges megvilágítás. </t>
  </si>
  <si>
    <t>4.7. Az iskola egészséges és biztonságos környezetre törekszik.</t>
  </si>
  <si>
    <t>4.8. Az iskola környezettudatos.</t>
  </si>
  <si>
    <t>4.8.1. Az iskola konyhakertet vagy iskolakertet működtet.</t>
  </si>
  <si>
    <t>3. Melléklet: Iskolai helyzetfelmérő kérdőív</t>
  </si>
  <si>
    <t>Következtetések a témakörrel kapcsolatban: "Az iskola egészséggel kapcsolatos tudás-és készségfejlesztést végez mind a tanulók, mind a nevelőtestület körében."</t>
  </si>
  <si>
    <t>Következtetések a témakörrel kapcsolatban: "Az iskola vezetése elkötelezett az egészségfejlesztés iránt."</t>
  </si>
  <si>
    <t xml:space="preserve">Következtetések a témakörrel kapcsolatban: "Az iskola feltérképezi az egészségfejlesztés szempontjából releváns partnerek és erőforrások körét." </t>
  </si>
  <si>
    <t>Következtetések a témakörrel kapcsolatban: "Az iskola célja, hogy megteremtse az egészséges és biztonságos környezet feltételeit."</t>
  </si>
  <si>
    <t xml:space="preserve">4.2.1. Az iskolában a leány/női WC-fülkék zárhatóak. </t>
  </si>
  <si>
    <t xml:space="preserve">4.2.2. Minden leány/női WC fülkében fedett szemetestároló található. </t>
  </si>
  <si>
    <t xml:space="preserve">4.3.3. Az iskolában engedélyezett a tanórák alatti vízfogyasztás. </t>
  </si>
  <si>
    <t>1.2. Az iskola biztosít fejlődési lehetőséget a munkatársak számára az egészségfejlesztés területén.</t>
  </si>
  <si>
    <t>1.2.2. A pedagógusok éves teljesítményértékelésébe beleszámít az egészségfejlesztési tevékenységük.</t>
  </si>
  <si>
    <t xml:space="preserve">1.3  Az iskola vezetése támogatja a tanulók és a dolgozók testi és lelki egészségét és egészségfejlesztési igényeit. </t>
  </si>
  <si>
    <t xml:space="preserve">1.3.1. Az iskolában dolgozik iskolapszichológus.   </t>
  </si>
  <si>
    <t xml:space="preserve">1.2.1. A munkatársak részt vesznek egészségfejlesztéssel kapcsolatos képzéseken. </t>
  </si>
  <si>
    <t xml:space="preserve">A szexuális felvilágosítás megkezdése a 11-12 éves korcsoportban javasolt (az opcionális HPV oltás beadása előtt). </t>
  </si>
  <si>
    <t xml:space="preserve">fokozott beavatkozást igényel/
beavatkozást igényel/
nem igényel beavatkozást </t>
  </si>
  <si>
    <t xml:space="preserve">4.6.2. Minden tanteremben van megfelelő külső árnyékolás. </t>
  </si>
  <si>
    <t>Javasolt, hogy az egészségfejlesztési team informálisan rendszeresen egyeztessen a büfé tulajdonosonával a büfé kínálatával kapcsolatban.
További információ a témában: https://www.ogyei.gov.hu/iskolabufe</t>
  </si>
  <si>
    <t xml:space="preserve">4.7.1. A tantermekben rendszeresen szellőztetnek. </t>
  </si>
  <si>
    <t>4.7.3. Az iskola épülete akadálymentes.</t>
  </si>
  <si>
    <t>4.7.4. Az alsó tagozatosok számára biztosított a kevert víz.</t>
  </si>
  <si>
    <t xml:space="preserve">4.8.2. Az iskola oktatási célból használ komposztot. </t>
  </si>
  <si>
    <t xml:space="preserve">4.8.4. Az iskola a környezettudatosság növelése érdekében különböző programokat szervez. </t>
  </si>
  <si>
    <t>4.8.6. Történt zöldítés az elmúlt évben.</t>
  </si>
  <si>
    <t>1.4. Az iskola rendszerszerűen tervezi és valósítja meg egészségfejlesztési tevékenységeit.</t>
  </si>
  <si>
    <t xml:space="preserve">1.1.2. Az egészségfejlesztési team tagjai a következők: </t>
  </si>
  <si>
    <t>2.1.9. Az iskola részt vesz a települési/járási egészségfejlesztési terv elkészítésében.</t>
  </si>
  <si>
    <t>4.7.2. Az iskola szervez baleset-megelőzéssel foglalkozó programot.</t>
  </si>
  <si>
    <t>1.1.3. Az egészségfejlesztési team tanévenként minimum 4 alkalommal szakmai értekezletet tart a vezető aktív részvételével.</t>
  </si>
  <si>
    <t>intézményvezető/iskolaorvos/iskolavédőnő/pedagógus/egyéb</t>
  </si>
  <si>
    <t>4.7.5. A pedagógusok részt vesznek baleset-megelőzési képzésen.</t>
  </si>
  <si>
    <t xml:space="preserve">1.3.4. Amennyiben az iskolában egyaránt dolgozik szociális segítő és iskolapszichológus, együttműködnek egymással. </t>
  </si>
  <si>
    <t>1.3.7. Az iskola vezetése évente felméri az egészségfejlesztéssel - kiemelten a táplálkozás, társas kapcsolatok, káros szenvedélyek, mentális egészségmegőrzés témájával kapcsolatos - tanulói igényeket.</t>
  </si>
  <si>
    <t xml:space="preserve">1.3.8. Az iskola vezetése évente felméri a káros szenvedélyekkel (kiemelten: dohányzás, kábítószer-, energiaital- és alkoholfogyasztás, játékszenvedély) és mentális egészséggel (kiemelten: depresszió, szorongás, evészavarok, önsértés) kapcsolatos problémákat a tanulók körében. </t>
  </si>
  <si>
    <t xml:space="preserve">1.3.9. Az iskolában van olyan fórum/konkrét személy, akihez a gyermekek fordulhatnak (szóbeli, fizikai, online) zaklatás és bántalmazás esetén. </t>
  </si>
  <si>
    <t xml:space="preserve">1.3.10. Az iskola külön figyelmet fordít a szexuális felvilágosításra. </t>
  </si>
  <si>
    <t>3.1.1. A tantárgyakba beépül az egészségfejlesztés.</t>
  </si>
  <si>
    <t>1.3.11. Az iskola vezetése azonosítja a baleseti kockázatok forrását és helyi baleset-megőrzési tervet készít.</t>
  </si>
  <si>
    <t xml:space="preserve">4.2. Az iskola biztosítja a lányok számára a higiéné feltételeit. </t>
  </si>
  <si>
    <t xml:space="preserve">Az iskolai egészségfejlesztési team egy belső munkacsoport, amely az iskola egészségfejlesztési tevékenységeit tervezi, kezdeményezi, szervezi, koordinálja, monitorozza és értékeli az intézményvezető irányításával és aktív részvételével. </t>
  </si>
  <si>
    <t xml:space="preserve">1.3.12. Az iskola szervez elsősegély-oktatást a pedagógusok és a  tanulók részére. </t>
  </si>
  <si>
    <t xml:space="preserve">1.4.1. Az igény-és helyzetfelmérésre alapozva az iskola évente egészségfejlesztési tervet dolgoz ki, amelynek megvalósulását nyomon követi, értékeli; az értékelés alapján az intézkedéseket szükség szerint korrigálja. </t>
  </si>
  <si>
    <t xml:space="preserve">Amennyiben a takarítást külső szolgáltató végzi saját eszközökkel, az iskolában hiányozhat a takarítóeszköz váratlan esetekben, amikor szükség lenne rá. </t>
  </si>
  <si>
    <t>4.4.2. Az iskola lehetőséget biztosít helyben meleg étel fogyasztására.</t>
  </si>
  <si>
    <t>4.4.3.Az iskolában van lehetőség otthonról hozott étel megfelelő (hűtőben való) tárolásására és melegítésére.</t>
  </si>
  <si>
    <t xml:space="preserve">4.4.4. Az étteremben/büfében található valamilyen ismertető anyag az egészséges tápálkozásra vonatkozóan. </t>
  </si>
  <si>
    <t>4.4.7. Az iskola évente felméri az étkeztetéssel való elégedettséget, az ételen kívül kitérve az étkeztetés körülményeire is (pl. étterem, edényzet stb.).</t>
  </si>
  <si>
    <t>4.4.8. A táplálkozáshoz szükséges higiénés feltételek biztosítottak: van kézmosási lehetőség az étkezőhöz közel.</t>
  </si>
  <si>
    <t>4.4.9. A büfé kínálatát az egészségfejlesztési team fél évente felülvizsgálja a  20/1012. (VIII. 31.) EMMI rendelet 129.§ és 130.§- előírásai alapján.</t>
  </si>
  <si>
    <t>4.4.10. Az iskola részt vesz az Iskolagyümölcs-programban.</t>
  </si>
  <si>
    <t xml:space="preserve">4.4.11. Az iskola részt vesz az Iskolatej programban. </t>
  </si>
  <si>
    <t>1.3.5. A pedagógusok részt vesznek stresszkezelési/kiégésmegelőző tréningen.</t>
  </si>
  <si>
    <t>1.3.6. A pedagógusok részt vesznek csapatépítésen.</t>
  </si>
  <si>
    <t>4.8.5. Az iskolaudvar jelentős részét zöldterület borítja.</t>
  </si>
  <si>
    <t xml:space="preserve">Az "Oktatási intézmények tervezési előírásai" c. MSZE 24203-2:2012 hivatkozási számú szabvány 6.8. Illemhelycsoportok c. pontja szerint: 
Épületenként, szintenként, nemenként egy a tanulók számára. 
Az illemhelyeket a fokozott használat figyelembe vételével kell kialakítani. 
Az illemhelyek számát a következők szerint kell megállapítani:
- 10 leány/nő részére legalább 1 WC-fülke,
- 40 fiú/férfi részére legalább 1 WC-fülke és 2 vizelde. </t>
  </si>
  <si>
    <t>Az "Oktatási intézmények tervezési előírásai" c. MSZE 24203-2:2012 hivatkozási számú szabvány 6.2.1. Tanterem c. pontja szerint: A tanteremben legyen kézmosási lehetőség.</t>
  </si>
  <si>
    <t xml:space="preserve">Vonatkozó jogszabály:
37/2014. (IV. 30.) EMMI rendelet a közétkeztetésre vonatkozó táplálkozás-egészségügyi előírásokról: http://njt.hu/cgi_bin/njt_doc.cgi?docid=169011.332366
</t>
  </si>
  <si>
    <t>"Oktatási intézmények tervezési előírásai" c. MSZE 24203-2:2012 hivatkozási számú szabvány 7.2.2. Melegvíz-ellátás c. pontja szerint: A tanulók által használt vizes berendezések melegvíz-ellátását központilag kevert vízzel kell megoldani.</t>
  </si>
  <si>
    <t>Vonatkozó jogszabály: A földművelésügyi miniszter 21/2017. (IV. 26.) FM rendelete az óvoda- és iskolatej program szabályozásáról</t>
  </si>
  <si>
    <t>4.4.12. Az iskola működtet tankonyhát.</t>
  </si>
  <si>
    <t>Pontszám</t>
  </si>
  <si>
    <t>Alapelvek</t>
  </si>
  <si>
    <t>A kérdőív felépítése</t>
  </si>
  <si>
    <t>A kitöltés gyakorlati lépései</t>
  </si>
  <si>
    <t xml:space="preserve">Fontos, hogy valamilyen módon hivatalosan is megjelenjen a vezetői elvárás az egészségfejlesztési tevékenységekkel kapcsolatban, és ez képviselhető legyen ilyen módon is a tantestület felé. </t>
  </si>
  <si>
    <t>iskolában eltöltött heti órák száma</t>
  </si>
  <si>
    <t xml:space="preserve">Az "adat" mezőben megjeleníthető az iskolában működő adaptált jó gyakorlatok száma. </t>
  </si>
  <si>
    <t xml:space="preserve">4.4.1. Az iskolai étkeztetésnek van egyszemélyi felelőse.  </t>
  </si>
  <si>
    <t>Amennyiben minden évfolyamon biztosított a 30 perces ebédszünet (megfelelő időben, nem az órák végén), akkor a válasz "igen", ha nem minden évfolyamon, akkor a válasz "részben", ha pedig egyik évfolyamon sincs legalább 30 perces ebédszünet, akkor a válasz "nem".</t>
  </si>
  <si>
    <t xml:space="preserve">Amennyiben a lehetőség megvan, hogy minden kerékpár megfelelő módon elhelyezhető legyen tárolóban, akkor a válasz "igen", amennyiben ez a kérdés rendezetlen, a válasz "nem". </t>
  </si>
  <si>
    <t xml:space="preserve">Az "adat" mezőben szerepelhet a balesetmegelőzéssel kapcsolatos programok száma. </t>
  </si>
  <si>
    <t>Dichotóm</t>
  </si>
  <si>
    <t>Többkimenetelű</t>
  </si>
  <si>
    <t xml:space="preserve">Nem: 0 pont;
Igen: 1 pont; </t>
  </si>
  <si>
    <t xml:space="preserve">Nem: 0 pont; 
Igen 2 pont; </t>
  </si>
  <si>
    <t xml:space="preserve">Nem: 0 pont; 
Részben: 1 pont; 
Igen: 2 pont; </t>
  </si>
  <si>
    <t>2.3.2. A szülői munkaközösségi (SZMK) értekezletek napirendi pontjai között  szerepel az egészségfejlesztés.</t>
  </si>
  <si>
    <t>A 4.2.2. kérdés megválaszolása előtt  javasolt az összes leány/női illemhely ellenőrzése az iskolaépületben.</t>
  </si>
  <si>
    <t xml:space="preserve">Pl.  Maradék iskolatej/gyümölcsök kiosztása, ami nem fogy el  stb.
Van olyan jó gyakorlat is, ahol van az ebédeltetés megszervezéséért felelős kolléga, illete vannak intézmények, ahol minden héten más pedagógus felügyeli az ebédet - a felügyelet túlmegy a fegyelmezésen, adott esetben a felelős pedagógus helyes táplálkozási szokásokkal kapcsolatos információkkal is ellátja a gyerekeket. </t>
  </si>
  <si>
    <t>4.5.2. Az iskola elegendő biciklitárólóval rendelkezik.</t>
  </si>
  <si>
    <t>Az "Oktatási intézmények tervezési előírásai" c. MSZE 24203-2:2012 hivatkozási számú szabvány 6.6.6. Öltöző + hideg-meleg vizes mosdó-zuhanyzó, WC c. pontja szerint: Az öltözőegység  eleme a zuhanyozóhelyiség.
Elegendő időt is szükséges biztosítani a tanulók számára a tisztálkodáshoz.</t>
  </si>
  <si>
    <t xml:space="preserve">4.3.2. Az iskolában van lehetőség ivóvízhez jutni a mosdókon kívül is. </t>
  </si>
  <si>
    <t xml:space="preserve">Nem: 0 pont; 
Részben: 1 pont;
Igen: 2 pont; </t>
  </si>
  <si>
    <t>Nem: 0 pont; 
Részben: 1 pont; 
Igen: 2 pont</t>
  </si>
  <si>
    <t>Amennyiben nem vesznek részt a szülők, a válasz "nem", amennyiben csak alkalomszerűen vesznek részt, a válasz "részben", és amennyiben minden alkalommal részt vesznek, és a vezetés külön figyelmet fordít erre, a válasz "igen".</t>
  </si>
  <si>
    <t>Amennyiben minden alkalomról tájékoztatják a szülőket, a válasz "igen", amennyiben csak néhány eseményről, akkor a válasz "részben", ha pedig nincs ilyen irányú kommunikáció a szülőkkel, akkor a válasz "nem".</t>
  </si>
  <si>
    <t>3.1.9. Az iskola kezeli a hátrányos helyzetű és halmozottan hátrányos helyzetű gyermekek speciális egészségfejlesztési szükségleteit.</t>
  </si>
  <si>
    <t>4.4.5. Az ebédlő helységben étkezéskor az asztalokon van ivóvíz kancsókban kihelyezve.</t>
  </si>
  <si>
    <t xml:space="preserve">A tankonyhában a tanulók alaprecepteket sajátíthatnak el, amik az egészséges táplálkozás szokásrendszerének kialakítást támogatják.  </t>
  </si>
  <si>
    <t xml:space="preserve">A mozgásprogram legyen mindenki számára hozzáférhető. </t>
  </si>
  <si>
    <t>4.4.13. Az iskola területén van konyhakert.</t>
  </si>
  <si>
    <t>253/1997. (XII. 20.) Korm. rendelet az országos településrendezési és építési követelményekről
99. § (6) Az illemhelyet akadálymentesség követelménye esetén, továbbá a nevelő-oktató és a gyógykezelő célú építményekben szintenként kell, egyéb építményekben legfeljebb egy szintkülönbséggel szabad létesíteni, a számításba vett használók tartózkodási helyének súlypontja közelében.</t>
  </si>
  <si>
    <t xml:space="preserve">A mosdókat legalább napi egyszer, illetve igény szerint javasolt takarítani. </t>
  </si>
  <si>
    <t>Például: ivókutak/ballonos víz/az ebédlő előterében kihelyezett víz</t>
  </si>
  <si>
    <t xml:space="preserve">A közétkeztetők európai szövetsége, a FoodServiceEurope Európai uniós iskolai étkeztetési ajánlása szerint az ebédidő alatt adott italokat a vízre kell korlátozni.
http://vimosz.org/wp-content/uploads/2019/06/europai_unios_etkeztetesi_ajanlas.pdf </t>
  </si>
  <si>
    <r>
      <t xml:space="preserve">igen/nem/
amennyiben nem, min. 2 alkalommal/
amennyiben nem, </t>
    </r>
    <r>
      <rPr>
        <sz val="11"/>
        <color theme="1"/>
        <rFont val="Calibri"/>
        <family val="2"/>
        <charset val="238"/>
        <scheme val="minor"/>
      </rPr>
      <t>1 alkalommal</t>
    </r>
  </si>
  <si>
    <t>Az "adat" mezőbe beírható, hogy a tantestület mekkora része vett részt csapatépítésen (képzésen részt vett pedagógusok száma/tantestület létszáma)</t>
  </si>
  <si>
    <t xml:space="preserve">A Kék vonal az egész országból ingyenesen és anonim módon elérhető a segítségre szoruló gyerekek, fiatalok, és olyan felnőttek számára, akik gyerekek érdekében telefonálnak. 
https://www.kek-vonal.hu/index.php/hu/szolgaltatasok/lelkisegely-vonal
A Kék vonal iskolai prevenciós program szakanyagok elérhetősége: https://www.kek-vonal.hu/images/ne_hagyd_szo_nelkul/%C3%93rav%C3%A1zlatok.pdf
Ajánlott irodalom: Útmutató az előítélet alapú zaklatás megelőzéséhez és kezeléséhez. Háttér Társaság. Romaversitas Alapítvány. Társaság a Szabadságjogokért. Tett és Védelem Alapítvány. Budapest, 2016. http://sokszinusegoktatas.hu/hirek/utmutato-az-eloitelet-alapu-iskolai-zaklatas-megelozesehez-es-kezelesehez </t>
  </si>
  <si>
    <t xml:space="preserve">Amennyiben van baleset-megelőzési terv, akkor a válasz az "igen", ha nincs, de az iskola vezetése foglalkozik ezzel a kérdéssel, akkor "részben", ha egyik sem, akkor "nem" a válasz. </t>
  </si>
  <si>
    <t xml:space="preserve">Az "adat" mezőben megjeleníthető, hogy milyen arányban fordítják az osztályfőnöki órákat az egészségfejlesztésre. </t>
  </si>
  <si>
    <t xml:space="preserve">Nem: 0 pont; 
Igen: 2 pont; </t>
  </si>
  <si>
    <t>A megvilágításra az "Oktatási intézmények tervezési előírásai" c. MSZE 24203-2:2012 hivatkozási számú szabvány 6.1. fejezetében található előírás.</t>
  </si>
  <si>
    <t>Igen
Inkább igen
Inkább nem
Nem</t>
  </si>
  <si>
    <t>Kitöltés módja</t>
  </si>
  <si>
    <t>Magyarázat</t>
  </si>
  <si>
    <t xml:space="preserve">A vezetés azonosítja, hogy a résztvevők köre megfelel-e a módszertani útmutatóban jelzetteknek. </t>
  </si>
  <si>
    <t xml:space="preserve">Tekintettel az iskolák túlterheltségére, nem szükséges 4-nél több értekezletet tartani egy tanévben. Az értekezletek időpontját meghatározza az éves egészségfejlesztési tervben meghatározott események időzítése. Nagyobb operatív feladatok előtt célszerű tartani ezeket az alkalmakat, illetve egyet tanév elején, egyet pedig a végén (éves egészségfejlesztési terv készítése/önértékelés témában).
</t>
  </si>
  <si>
    <t xml:space="preserve">Az "adat" mezőben megadható, hogy évente hány alkalommal tartottak szakmai értekezletet. </t>
  </si>
  <si>
    <r>
      <rPr>
        <i/>
        <sz val="10"/>
        <rFont val="Calibri"/>
        <family val="2"/>
        <charset val="238"/>
        <scheme val="minor"/>
      </rPr>
      <t xml:space="preserve">Az akkreditált pedagógus továbbképzések között az egészségnevelés, mentálhigiéné témája alatt 200-nál több továbbképzés szerepel a jegyzékben. </t>
    </r>
    <r>
      <rPr>
        <i/>
        <u/>
        <sz val="10"/>
        <rFont val="Calibri"/>
        <family val="2"/>
        <charset val="238"/>
        <scheme val="minor"/>
      </rPr>
      <t xml:space="preserve">
https://pedakkred.oh.gov.hu/PedAkkred/Catalogue/CatalogueList.aspx </t>
    </r>
    <r>
      <rPr>
        <b/>
        <i/>
        <u/>
        <sz val="10"/>
        <rFont val="Calibri"/>
        <family val="2"/>
        <charset val="238"/>
        <scheme val="minor"/>
      </rPr>
      <t xml:space="preserve">
</t>
    </r>
  </si>
  <si>
    <t>Az "adat" mezőben megadható, hogy a tantestület mekkora része vett részt képzésen (képzésen részt vett munkatársak száma/tantestület létszáma)</t>
  </si>
  <si>
    <r>
      <t xml:space="preserve">Érdemes az iskolapszichológust meghívni tanórákra  megfigyelőként, abból a célból, hogy ki tudja szűrni a problémás gyerekeket. Fontos, hogy a tapasztalatokról az iskolapszichológus tájékoztassa az osztályfőnököt. 
Az iskolapszichológus szolgáltatásait a pedagógusok is igénybe vehetik.
</t>
    </r>
    <r>
      <rPr>
        <b/>
        <sz val="10"/>
        <color theme="1"/>
        <rFont val="Calibri"/>
        <family val="2"/>
        <charset val="238"/>
        <scheme val="minor"/>
      </rPr>
      <t/>
    </r>
  </si>
  <si>
    <t xml:space="preserve">Az "adat" mezőben megadható, hogy heti hány órát van jelen az iskolában a pszichológus.  </t>
  </si>
  <si>
    <t>Amennyiben évente felméri, a válasz "igen", amennyiben évi gyakoriságnál ritkábban méri fel, a válasz "részben", ha nem méri fel, a válasz "nem".</t>
  </si>
  <si>
    <t>Az adat mezőben szerepeltethető az együttműködési megállapodások/szerződések száma.</t>
  </si>
  <si>
    <t xml:space="preserve">Akár a szponzorációban is támaszkodhat az iskola a helyi vállalkozásokra. 
</t>
  </si>
  <si>
    <r>
      <rPr>
        <i/>
        <sz val="10"/>
        <rFont val="Calibri"/>
        <family val="2"/>
        <charset val="238"/>
        <scheme val="minor"/>
      </rPr>
      <t xml:space="preserve">Az SZMK jegyzőkönyve alapján megítélhető kérdés. </t>
    </r>
    <r>
      <rPr>
        <b/>
        <sz val="10"/>
        <rFont val="Calibri"/>
        <family val="2"/>
        <charset val="238"/>
        <scheme val="minor"/>
      </rPr>
      <t xml:space="preserve">
</t>
    </r>
  </si>
  <si>
    <t xml:space="preserve">Az "adat" mezőben megjeleníthető azon alkalmak száma, amikor szóba került az SZMK üléseken az egészségfejlesztési tevékenység. </t>
  </si>
  <si>
    <r>
      <rPr>
        <i/>
        <sz val="10"/>
        <color rgb="FF000000"/>
        <rFont val="Calibri"/>
        <family val="2"/>
        <charset val="238"/>
        <scheme val="minor"/>
      </rPr>
      <t>Ide tartoznak a pl. a Nemzeti Népegészségügyi Központ helyi szervezetei, a kormányhivatalok népegészségügyi osztályai, kórházak, rendelőintézetek.</t>
    </r>
    <r>
      <rPr>
        <b/>
        <sz val="11"/>
        <color rgb="FF000000"/>
        <rFont val="Calibri"/>
        <family val="2"/>
        <charset val="238"/>
        <scheme val="minor"/>
      </rPr>
      <t xml:space="preserve">
</t>
    </r>
  </si>
  <si>
    <t xml:space="preserve">Ez a kérdés adott esetben nehezen megítélhető. Ebben az esetben arra kell gondolni, hogy a pedagógus kollégák törekszenek-e arra, hogy a szaktárgyi órákban is - releváns pontokon - megjelenjenek egészségfejlesztési tartalmak. Amennyiben ez a törekvés általános, és a vezetés információval rendelkezik arról, hogy a tanórákon megjelennek a témák, akkor a válasz "igen", ha minden kollégánál elvárás, de a vezetés nem kéri számon, a válasz: "inkább igen". Ha szóba került, de nem deklarált elvárás a vezetés részéről, a válasz: "inkább nem", és ha szóba sem kerülnek ezek a témák, a válasz "nem".
Az "adat" mezőben megjeleníthető azon tantárgyak száma, amelyekben felmerülnek az egészségfejlesztés témái. </t>
  </si>
  <si>
    <t xml:space="preserve">"A JÓ GYAKORLAT a köznevelés különböző területein alkalmazott, egyéni vagy intézményi szinten megjelenő, szemléletében és gyakorlatában innovatív és/vagy hiánypótló eljárás, módszer, tevékenység, eszközhasználat, pedagógiai vagy szervezetfejlesztési gyakorlat, vagy ezek együttese, amely az intézmény működésében megtapasztalható és feladatainak ellátását pozitívan befolyásolja. Összhangban van az ágazati és intézményi szabályozó dokumentumokkal. Jogtiszta, alkalmazása dokumentált, eredménye és hatása bemért, működése fenntartható. Az adaptáció feltételrendszerének és folyamatának kidolgozásával bevált jó gyakorlattá fejleszthető." 
Forrás: TÁMOP-3.1.1-11/1-2012-0001 „XXI. századi közoktatás (fejlesztés, koordináció) II. szakasz kiemelt projekt 
https://iskolataska.educatio.hu/index.php/jogyakorlatotlet/index 
</t>
  </si>
  <si>
    <t xml:space="preserve">Az "adat" mezőben megjeleníthető, hogy hány jó gyakorlatot dolgozott ki az intézmény. </t>
  </si>
  <si>
    <r>
      <t>A Nemzeti Népegészségügyi Központ által közzétett, letölthető kommunikációs anyagok elérhetősége: http://egeszseg.hu/letoltheto-kommunikacios-anyagok.html</t>
    </r>
    <r>
      <rPr>
        <sz val="10"/>
        <color rgb="FF000000"/>
        <rFont val="Calibri"/>
        <family val="2"/>
        <charset val="238"/>
        <scheme val="minor"/>
      </rPr>
      <t xml:space="preserve">
</t>
    </r>
  </si>
  <si>
    <t xml:space="preserve">Amennyiben többféle kommunikációs anyagot is használ az intézmény, akkor az "adat" mezőben megjelölhetik azok számát. </t>
  </si>
  <si>
    <t xml:space="preserve">Az optimális folyadékellátottságnak lényegi szerepe van a megfelelő szellemi teljesítmény elérésében, ugyanakkor a dehidratált állapot negatívan hat a szellemi teljesítményre. 
Forrás: Magyar Dietetikusok Országos Szövetsége. Táplálkozási Akadémia. Hírlevél. 9. évfolyam. 3. szám. 
https://mdosz.hu/hun/wp-content/uploads/2016/03/taplalkozasi_akademia_2016_03_hidratacio_160318.pdf 
</t>
  </si>
  <si>
    <t>Amennyiben ez központi elvárás a vezetés részéről, akkor a válasz "igen", amennyiben a pedagógusokra  van bízva, akkor a válasz "részben", amennyiben a legtöbben kifejezetten tiltják ezt, akkor válasz "nem".</t>
  </si>
  <si>
    <r>
      <t xml:space="preserve">Az "Oktatási intézmények tervezési előírásai" c. MSZE 24203-2:2012 hivatkozási számú szabvány 8. Berendezések c. pontja szerint: az asztalok és székek méretei feleljenek meg a különböző korosztályok méreteinek és az ergonómiai követelményeknek.
</t>
    </r>
    <r>
      <rPr>
        <b/>
        <sz val="10"/>
        <rFont val="Calibri"/>
        <family val="2"/>
        <charset val="238"/>
        <scheme val="minor"/>
      </rPr>
      <t/>
    </r>
  </si>
  <si>
    <t xml:space="preserve">Amennyiben minden terem megfelelő bútorzattal felszerelt, akkor a válasz "igen", amennyiben nem minden tanuló használhat a korának megfelelő, gerincét védő bútorzatot, akkor a válasz "részben", amennyiben nem ergonomikusak a székek, asztalok, akkor a válasz "nem". 
</t>
  </si>
  <si>
    <t>Amennyiben a vezetés kifejezi ennek fontosságát és számon is kéri, akkor a válasz "igen", amennyiben deklarált cél, de nincs számonkérés, akkor a válasz "részben", amennyiben nem foglalkoznak ezzel a kérdéssel, akkor a válasz "nem".</t>
  </si>
  <si>
    <t xml:space="preserve">Vonatkozó jogszabályok:
1997. évi LXXVIII. törvény az épített környezet alakításáról és védelméről
1998. évi XXVI. törvény a fogyatékos személyek jogairól és esélyegyenlőségük biztosításáról
</t>
  </si>
  <si>
    <t xml:space="preserve"> </t>
  </si>
  <si>
    <t>Az "adat" mezőben megadható azon pedagógusok aránya, akik részt vettek ilyen programon.</t>
  </si>
  <si>
    <t xml:space="preserve">Az "adat" mezőben szerepeltethető a programok száma/év. </t>
  </si>
  <si>
    <t>Vö.  Magyarországi Ökoiskolák kritériumrendszere (http://ofi.hu/node/181528): "Gondozott zöldfelület van az intézmény területén, ami nagyobb, mint az intézmény területének 5%-a.</t>
  </si>
  <si>
    <r>
      <t xml:space="preserve">1.3.2. Amennyiben az iskolában dolgozik iskolapszichológus, heti hány </t>
    </r>
    <r>
      <rPr>
        <sz val="11"/>
        <rFont val="Calibri"/>
        <family val="2"/>
        <charset val="238"/>
        <scheme val="minor"/>
      </rPr>
      <t>órában</t>
    </r>
    <r>
      <rPr>
        <sz val="11"/>
        <color rgb="FFFF0000"/>
        <rFont val="Calibri"/>
        <family val="2"/>
        <charset val="238"/>
        <scheme val="minor"/>
      </rPr>
      <t xml:space="preserve"> </t>
    </r>
    <r>
      <rPr>
        <sz val="11"/>
        <color theme="1"/>
        <rFont val="Calibri"/>
        <family val="2"/>
        <charset val="238"/>
        <scheme val="minor"/>
      </rPr>
      <t xml:space="preserve">elérhető? </t>
    </r>
  </si>
  <si>
    <t>Nem: 0 pont; 
Részben: 2 pont;
Igen: 4 pont;</t>
  </si>
  <si>
    <t xml:space="preserve">Nem: 0 pont;
Inkább nem: 2 pont; 
Inkább igen: 4 pont; 
Igen: 6 pont; </t>
  </si>
  <si>
    <t xml:space="preserve">4.1.2. Az épület minden szintjén legalább egy akadálymentes illemhely található. </t>
  </si>
  <si>
    <t xml:space="preserve">4.1.3. Minden illemhely működik. </t>
  </si>
  <si>
    <t>4.1.4. Az illemhelyeken volt festés az elmúlt egy évben.</t>
  </si>
  <si>
    <t xml:space="preserve">4.1.5. Az iskolában foglalkoznak a helyes kézmosás és WC használat témájával, elérhető az erre vonatkozó információ. </t>
  </si>
  <si>
    <t>4.1.6. Az általános iskolai termekben található kézmosó.</t>
  </si>
  <si>
    <t>4.1.7. Minden mosdóban található kézmosófolyadék/szappan, toalett papír.</t>
  </si>
  <si>
    <t>4.1.8. Az iskolaépületet naponta takarítják.</t>
  </si>
  <si>
    <t xml:space="preserve">4.1.9. Az iskolaépületben található alkalmi takarításra alkalmas, elérhető eszköz. </t>
  </si>
  <si>
    <t>Nem: 0 pont;
Igen: 4 pont;</t>
  </si>
  <si>
    <t>Nem: 2 pont; 
Részben: 1 pont; 
Igen: 4 pont</t>
  </si>
  <si>
    <t xml:space="preserve">Nem: 0 pont;
Igen: 2 pont; </t>
  </si>
  <si>
    <t xml:space="preserve">Nem/nem tudom: 0 pont;
Igen: 4 pont; </t>
  </si>
  <si>
    <t xml:space="preserve">Nem/nem tudom: 0 pont; 
Igen: 2 pont; </t>
  </si>
  <si>
    <t>Nem: 0 pont; 
Igen: 2 pont;</t>
  </si>
  <si>
    <t xml:space="preserve">2.3. Az iskola közösségként funkcionál és együttműködik a szülőkkel és a tanulókkal az iskolai egészségfejlesztés területén. </t>
  </si>
  <si>
    <t>2.3.4. A tanulók folyamatos tájékoztatást kapnak az egészségfejlesztési programokról/aktivitásokról.</t>
  </si>
  <si>
    <t xml:space="preserve">Fontos, hogy a tanulók teljes köre rendelkezzen a megfelelő információkkal az iskolai egészségfejlesztéssel kapcsolatban. 
</t>
  </si>
  <si>
    <t>4.4.6. A tanulóknak megfelelő idő áll rendelkezésére (minimum 30 perc) a meleg étel elfogyasztásra.</t>
  </si>
  <si>
    <t>4.8.3. Az iskolában a pedagógusok és a tanulók szelektíven gyűjtik a szemetet.</t>
  </si>
  <si>
    <t xml:space="preserve">3 fő: 1 pont; 
4-5 fő: 2 pont;
5-nél több: 3 pont;
</t>
  </si>
  <si>
    <t>1.3.3. Az iskolában dolgozik szociális segítő.</t>
  </si>
  <si>
    <t>A kommunikáció bármilyen formája ebben az esetben együttműködésnek tekinthető.</t>
  </si>
  <si>
    <t>Az "adat" mezőbe beírható, hogy a tantestület mekkora része vett részt ilyen tréningen (tréningen részt vett pedagógusok száma/tantestület létszáma)</t>
  </si>
  <si>
    <t>Az egészségfejlesztéssel kapcsolatos tanulói igények felmérésére alkalmas eszköz az osztályfőnöki helyzetfelmérő kérdőív (ld. 4. Melléklet).</t>
  </si>
  <si>
    <t xml:space="preserve">Az Egészségfejlesztési Irodák hálózatáról bővebb információ található: https://www.nnk.gov.hu/efi
</t>
  </si>
  <si>
    <r>
      <rPr>
        <i/>
        <sz val="10"/>
        <color rgb="FF000000"/>
        <rFont val="Calibri"/>
        <family val="2"/>
        <charset val="238"/>
        <scheme val="minor"/>
      </rPr>
      <t>Ide tartoznak a Szociális és Gyermekjóléti Főigazgatóság helyi szervezetei (család- és gyermekjóléti központok), Gyerekesély irodák, Biztos Kezdet Gyerekházak (amennyiben van).</t>
    </r>
    <r>
      <rPr>
        <b/>
        <sz val="11"/>
        <color rgb="FF000000"/>
        <rFont val="Calibri"/>
        <family val="2"/>
        <charset val="238"/>
        <scheme val="minor"/>
      </rPr>
      <t xml:space="preserve">
</t>
    </r>
  </si>
  <si>
    <t>2.2.1. Az iskola részt vesz egészségfejlesztési pályázati lehetőségeken.</t>
  </si>
  <si>
    <t xml:space="preserve">Fontos, hogy az intézmény vezetése, vagy általa megbízott munkatárs folyamatosan figyelje a releváns pályázati lehetőségeket, és jelezze ezeket (a fenntartójának). </t>
  </si>
  <si>
    <t xml:space="preserve">Az 1. pont válaszainak rövid összegzése a következő kérdések mérlegelésével:
Mely pontok esetén szükséges leginkább beavatkozás? 
Mely pontok esetén szükséges legsürgősebben beavatkozás? 
Mely pontok esetén szükséges hosszú távon beavatkozás? 
Az összegzés segíti a kérdőív eredményeinek gyakorlati felhasználását (az éves egészségfejlesztési tervbe való beépítését).
</t>
  </si>
  <si>
    <t>A 2. pont válaszainak rövid összegzése a következő kérdések mérlegelésével:
Mely pontok esetén szükséges leginkább beavatkozás? 
Mely pontok esetén szükséges legsürgősebben beavatkozás? 
Mely pontok esetén szükséges hosszú távon beavatkozás? 
Az összegzés segíti a kérdőív eredményeinek gyakorlati felhasználását (az éves egészségfejlesztési tervbe való beépítését).</t>
  </si>
  <si>
    <t>A 3. pont válaszainak rövid összegzése a következő kérdések mérlegelésével:
Mely pontok esetén szükséges leginkább beavatkozás? 
Mely pontok esetén szükséges legsürgősebben beavatkozás? 
Mely pontok esetén szükséges hosszú távon beavatkozás? 
Az összegzés segíti a kérdőív eredményeinek gyakorlati felhasználását (az éves egészségfejlesztési tervbe való beépítését).</t>
  </si>
  <si>
    <t>A 4. pont válaszainak rövid összegzése a következő kérdések mérlegelésével:
Mely pontok esetén szükséges leginkább beavatkozás? 
Mely pontok esetén szükséges legsürgősebben beavatkozás? 
Mely pontok esetén szükséges hosszú távon beavatkozás? 
Az összegzés segíti a kérdőív eredményeinek gyakorlati felhasználását (az éves egészségfejlesztési tervbe való beépítését).</t>
  </si>
  <si>
    <t>Az "adat" mezőben megjeleníthető, hogy a felsoroltak közül hány téma jelenik meg bármilyen formában az iskolában.  
Négyféle lehetséges válasz: 
Amennyiben minden pedagógus kolléga beépíti a tanórákba, illetve a tanórán kívüli tevékenységekbe: a válasz: "igen";  ha a tantárgyak többségében megjelennek ezek a témák: a válasz "inkább igen", ha a tantárgyak közül néhányban megjelennek ezek a témák: a válasz "inkább nem"; ha nem, és nem is elvárás: a válasz "nem".</t>
  </si>
  <si>
    <t xml:space="preserve">Az "adat" mezőben megjeleníthető, hogy hány modul foglalkozásterveit használták a pedagógus kollégák. 7-8 modul esetén a válasz "igen",  4-6 modul esetén "inkább igen", amennyiben 0-3 modult használnak, akkor a válasz "inkább nem", amennyiben nem használják a modulok foglalkozásterveit, akkor a válasz "nem". </t>
  </si>
  <si>
    <t>3.1.7. Szerepel egészség témahét/projekthét az iskola éves programjában.</t>
  </si>
  <si>
    <t xml:space="preserve">Amennyiben esetleg több egészség témahét/projekthét is megvalósul a tanévben, akkor az "adat" mezőben jelölhető azok száma. </t>
  </si>
  <si>
    <t xml:space="preserve">A hátrányos helyzetű tanulók egészségfejlesztési igényei némileg eltérhetnek azon tanulókétól, akik nem hátrányos helyzetűek, ezért fontos, hogy az intézmény kiemelten kezelje a hátrányos helyzetű tanulók egészségmagatartásának fejlesztését. </t>
  </si>
  <si>
    <t>A 4.1.3. kérdés megválaszolása előtt  javasolt az összes illemhely ellenőrzése az iskolaépületben.</t>
  </si>
  <si>
    <t xml:space="preserve">Amennyiben minden egyes tanulóhoz eljut a kézmosással kapcsolatos információ, akkor a válasz "igen", amennyiben nem minden pedagógus dolgozza fel a témát, akkor a válasz "részben", ha pedig az intézmény ezzel a kérdéssel nem foglalkozik, akkor a válasz "nem". </t>
  </si>
  <si>
    <t xml:space="preserve">További információ a témában angol nyelven: 
https://www.e-bug.eu/ 
(Szórakoztató játékok és oktatási eszközök a mikorobák és antibiotikumok témájában.)
</t>
  </si>
  <si>
    <t>A 4.1.7. kérdés megválaszolása előtt  javasolt az összes mosdó ellenőrzése az iskolaépületben.</t>
  </si>
  <si>
    <t>A nem megfelelő menstruációs higiéné nemcsak a fizikai egészséget, hanem a társas-és mentális jóllélet is befolyásolja. 
Fontos, hogy a menstuáció ne legyen tabu téma az iskolában. 
Forrás: Prioritizing pupils’ education, health and well-being. Water, sanitation and hygiene in schools in the pan-European region. World Health Organisation. 2016.
http://www.euro.who.int/en/publications/abstracts/prioritizing-pupils-education,-health-and-well-being.-water,-sanitation-and-hygiene-in-schools-in-the-pan-european-region-2016</t>
  </si>
  <si>
    <t xml:space="preserve">Az ivóvíz minőségi követelményeiről és az ellenőrzés rendjéről szóló  201/2001. (X. 25.) Korm. rendelet  6.§ (1) szerint: a népegészségügyi szerv által észlelt, a 3. §-ban meghatározott határértékek és parametrikus értékek bármelyikének túllépése, illetve szennyezés veszélyével járó rendkívüli esemény esetén az illetékes népegészségügyi szerv a túllépés okát kivizsgálja és a szükséges ivóvízminőség javító intézkedéseket elrendeli. 
</t>
  </si>
  <si>
    <t>A táplálékérzékenységben szenvedők egyre nagyobb aránya miatt fontos ez a lehetőség.</t>
  </si>
  <si>
    <t>Pl. Okostányér - a Magyar Dietetikusok Országos Szövetségének táplálkozási ajánlásai. 
https://mdosz.hu/uj-taplalkozasi-ajanlasok-okos-tanyer/</t>
  </si>
  <si>
    <t>Vonatkozó jogszabály: 18/2019. (V. 10.) AM rendelet az iskolagyümölcs- és iskolazöldség-program végrehajtásáról</t>
  </si>
  <si>
    <t xml:space="preserve">Amennyiben az iskola teljes területe megközelíthető kerekesszékkel, akkor a válasz "igen", amennyiben csak egyes részei, akkor a válasz "részben", amennyiben nem megoldott a bejutás kerekesszékkel, akkor a válasz "nem". </t>
  </si>
  <si>
    <t xml:space="preserve">Amennyiben mindenki számára könnyen hozzáférhető módon történik a szelektív szemétgyűjtés, akkor a válasz "igen", amennyiben nem a tanulók és tanárok teljes körének adott ez a lehetőség, akkor a válasz "részben", amennyiben nincs szelektív szemétgyűjtés, akkor a válasz "nem". </t>
  </si>
  <si>
    <t>4.8.7. Az osztálytermekben vannak szobanövények.</t>
  </si>
  <si>
    <t xml:space="preserve">4.8.9. Az iskolában ellenőrzik, hogy az udvarban és a tantermekben található növények nem mérgezőek-e. </t>
  </si>
  <si>
    <t xml:space="preserve">Nem/nem tudom: 0 pont; 
Igen: 3 pont; </t>
  </si>
  <si>
    <t xml:space="preserve">Nem: 0 pont;
Részben: 1 pont
Igen: 2 pont; 
</t>
  </si>
  <si>
    <t xml:space="preserve">Nem: 0 pont;
Részben: 1 pont;
Igen: 2 pont; 
</t>
  </si>
  <si>
    <t xml:space="preserve">Nem: 0 pont;
Részben: 1 pont; 
Igen: 2 pont; 
</t>
  </si>
  <si>
    <t>Nem: 0 pont;
1 alkalom: 1 pont
2 v. 3 alkalom: 2 pont
4 alkalom és fölötte: 3 pont;</t>
  </si>
  <si>
    <t xml:space="preserve">Nem: 0 pont;
Min. 10%: 1 pont;
11-20% között: 2 pont;
21%-tól: 4 pont; 
</t>
  </si>
  <si>
    <t>Amennyiben a teljes 4 lépéses ciklust lebonyolítja az iskola, a válasz "igen", amennyiben bizonyos lépések kimaradnak (pl. értékelés), a válasz "részben", amennyiben nem történik ilyen, akkor a válasz "nem".</t>
  </si>
  <si>
    <t>Nem: 0 pont; 
Igen: 1 pont;</t>
  </si>
  <si>
    <t xml:space="preserve">2.1.1. Van - lehetőség szerint intézményesített - partnerkapcsolat Egészségfejlesztési Irodával. </t>
  </si>
  <si>
    <t xml:space="preserve">3.1.3. A pedagógusok tanórán belül és/vagy kívül foglalkoznak az alábbi témákkal: mozgás-és gerincvédelem, táplálkozás, egészséges környezet, társas kapcsolatok, digitális világ - egészséges eszközhasználat, káros szenvedélyek, egészségügyi szolgáltatások, egészséges jövőkép. </t>
  </si>
  <si>
    <t>1997. évi CLIV. törvény az egészségügyről.152/B. §: 
A járásra, illetve a fővárosban a fővárosi kerületre vonatkozóan - azon járásokban, ahol működik Egészségfejlesztési Iroda, az Egészségfejlesztési Irodák bevonásával - a járásszékhely város önkormányzata a területileg érintett települési önkormányzatokkal vagy azok társulásaival egészségtervet [a továbbiakban: járási (fővárosi kerületi) egészségterv] dolgoz ki, illetve gondoskodik az abban foglaltak megvalósításáról, amelynek során együttműködik a fővárosi és megyei kormányhivatal járási (fővárosi kerületi) hivatalával, az alapellátást és a szakellátást nyújtó egészségügyi szolgáltatókkal, valamint az egyéb érintett ágazatok szereplőivel.</t>
  </si>
  <si>
    <t>Amennyiben minden alkalomról tájékoztatják a tanulók teljes körét, a válasz "igen"; amennyiben csak néhány eseményről, akkor a válasz "részben"; ha pedig nincs ilyen irányú kommunikáció a tanulókkal, akkor a válasz "nem".</t>
  </si>
  <si>
    <t xml:space="preserve">A Nemzeti Népegészségügyi Központ módszertani ajánlása az iskolai beltéri levegő minőségégének javítására: https://www.nnk.gov.hu/attachments/article/78/Módszertani%20ajánlás%20az%20oktatási-nevelési%20intézmények%20beltéri%20levegőjének%20javítására.pdf 
</t>
  </si>
  <si>
    <t>Az iskolai egészségfejlesztés minőségi kritériumai</t>
  </si>
  <si>
    <t xml:space="preserve">Ajánlott további információforrások:
A Kábítószerügyi Egyeztető Fórumok (KEF) - helyi szintű szakmai konzultációs munkacsoportok: http://www.kef.hu/ 
A rendőrség drogprevenciós szakembereinek elérhetősége megyénként: http://www.police.hu/hu/hirek-es-informaciok/bunmegelozes/drogprevencios-osszekotok
Lakossági tájékoztatók a lelki egészséggel kapcsolatban (EFOP 1.8.0 projekt): https://efop180.antsz.hu/tajekoztetok-nepegeszsegugy/szoroanyagok.html
Lelki egészséggel kapcsolatos képzések segédanyagai (EFOP 1.8.0 projekt): https://efop180.antsz.hu/tajekoztetok-nepegeszsegugy/oktatasi-segedanyagok/lelki-egeszseggel-kapcsolatos-kepzesek-segedanyagai.html
</t>
  </si>
  <si>
    <t>2.1.2. Van - lehetőség szerint intézményesített - partnerkapcsolat a település (környék) egészségügyi/népegészségügyi szervezetével.</t>
  </si>
  <si>
    <t>2.1.3. Van - lehetőség szerint intézményesített - partnerkapcsolat a település (környék) szociális intézményeivel.</t>
  </si>
  <si>
    <t>2.1.4. Van - lehetőség szerint intézményesített - partnerkapcsolat a település (környék) egyházi/civil szervezeteivel.</t>
  </si>
  <si>
    <t>2.1.5. Van - lehetőség szerint intézményesített - partnerkapcsolat a település (környék) sportegyesületeivel.</t>
  </si>
  <si>
    <t>2.1.6. Van - lehetőség szerint intézményesített - partnerkapcsolat a település (környék) helyi termelőivel.</t>
  </si>
  <si>
    <t xml:space="preserve">2.1.7. Van - lehetőség szerint intézményesített - partnerkapcsolat helyi vállalkozásokkal. </t>
  </si>
  <si>
    <t>2.1.8. Van - lehetőség szerint intézményesített - partnerkapcsolat helyi kulturális szervezetekkel.</t>
  </si>
  <si>
    <t>3.1.4. Az iskolában tanórákon belül alkalmazzák az EFOP 1.8.0 projekt által kifejlesztett iskolai egészségfejlesztési modulok foglalkozásterveit (összesen 8 modul).</t>
  </si>
  <si>
    <t xml:space="preserve">A nehezebben kezelhető napellenzők helyett célszerűbb kötélzettel kifeszített hálós szerkezetű fix napvitorlákat alkalmazni, melyek a téli időszakban könnyen leszerelhetők. 
Forrás: Módszertani ajánlás az oktatási-nevelési intézmények  beltéri levegőminőségének javítására. Nemzeti Népegészségügyi Központ. https://www.nnk.gov.hu/attachments/article/78/Módszertani%20ajánlás%20az%20oktatási-nevelési%20intézmények%20beltéri%20levegőjének%20javítására.pdf </t>
  </si>
  <si>
    <t xml:space="preserve">A helyzetfelmérő kérdőív azt a célt szolgálja, hogy az éves egészségfejlesztési terv elkészítésében megfelelő mennyiségű, lehetőleg objektív adat, információ álljon a vezetés rendelkezésére. A módszertani útmutatóban is jelzett módon ez az ellenőrző lista mintegy összefoglalja a tanév elején lefolytatott helyzetelemzési tevékenységet, átfogó képet nyújt az egyes fejlesztési területekről. A kérdőív felépítése olyan, hogy azonosítani lehessen a hiányterületeket, illetve azokat a működési területeket, humán-erőforrást, folyamatot, amely gátolja az iskolai egészségfejlesztés hatékonyságát. 
Fontos megjegyezni, hogy a helyzetfelmérést az iskola magának készíti annak érdekében, hogy reális képet kapjon arról, hol és miben szükséges fejlődnie az iskolai egészségfejlesztés területén. Ennek érdekében a kérdésekre adott válaszok legyenek őszinték, valósak. </t>
  </si>
  <si>
    <t xml:space="preserve">A kérdőív 4 nagyobb tematikus egységre oszlik, amelyek további alegységeket alkotnak. Az alegységeken belül vannak azok a kérdések, amelyek őszinte megválaszolásával objektív kép rajzolódik ki az intézmény iskolai egészségfejlesztési tevékenységéről. 
Minden tematikus egység végén lehetőség van összegzésre, amely az adott területtel kapcsolatos eszenciális megállapításoknak ad helyet. Az egyes tématerületek végén lévő "Következtetések" mezőben röviden, szabad szövegesen jelezheti a kitöltő, hogy mely szempontok szerint ítélhető erősnek az intézmény, és melyek azok a tevékenységek, folyamatok, amelyeket fejleszeni szükséges. 
</t>
  </si>
  <si>
    <r>
      <t xml:space="preserve">Az egyes kérdések mellett szerepelnek az adható válaszok a "Válaszlehetőségek" oszlopban. A kérdőív legtöbb esetben dichotóm kérdéseket tartalmaz, ami egyszerűsíti a kitöltést. 
A kérdőív kitöltése a legtöbb ponton egyértelmű, ahol nem, ott a "Kitöltés módja" oszlopban adunk segítséget a kitöltéshez. 
Amennyiben szükséges, a kitöltő árnyalhatja az adott válaszát az "Adat" oszlopban. Amely kérdésnél megadható adat, azt kell szerepeltetni az adott cellában. 
A "Magyarázat" oszlopban szerepelnek </t>
    </r>
    <r>
      <rPr>
        <i/>
        <sz val="11"/>
        <rFont val="Calibri"/>
        <family val="2"/>
        <charset val="238"/>
        <scheme val="minor"/>
      </rPr>
      <t>dőlt betűvel</t>
    </r>
    <r>
      <rPr>
        <sz val="11"/>
        <rFont val="Calibri"/>
        <family val="2"/>
        <charset val="238"/>
        <scheme val="minor"/>
      </rPr>
      <t xml:space="preserve"> azok a kiegészítő információk, amelyek segítik értelmezni a kérdést, illetve adott esetben indokolják annak relevanciáját</t>
    </r>
    <r>
      <rPr>
        <b/>
        <sz val="11"/>
        <rFont val="Calibri"/>
        <family val="2"/>
        <charset val="238"/>
        <scheme val="minor"/>
      </rPr>
      <t xml:space="preserve">.
</t>
    </r>
    <r>
      <rPr>
        <sz val="11"/>
        <rFont val="Calibri"/>
        <family val="2"/>
        <charset val="238"/>
        <scheme val="minor"/>
      </rPr>
      <t xml:space="preserve">Javasoljuk, hogy a kérdőívet az egészségfejlesztési team töltse ki. Amennyiben az intézményben nem működik egészségfejlesztési team, kérjük, hogy a kitöltésben vegyen részt a vezetőség, az iskola-egészségügyi szolgálat, valamint az egészségfejlesztésért felelős, kijelölt munkatársak. 
A kérdőívben szerepel néhány olyan kérdés, amely az épület fizikai jellemzőire vonatkozik, és amelynek megválaszolásához az épület bejárása szükséges. </t>
    </r>
  </si>
  <si>
    <t>3. Az iskola egészséggel kapcsolatos tudás- és készségfejlesztést végez a tanulók körében.</t>
  </si>
  <si>
    <t>3.2. Az iskola figyelembe veszi a teljes körű iskolai egészségfejlesztés szempontjait.</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</si>
</sst>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charset val="238"/>
      <scheme val="minor"/>
    </font>
    <font>
      <b/>
      <sz val="12"/>
      <color theme="1"/>
      <name val="Calibri"/>
      <family val="2"/>
      <charset val="238"/>
      <scheme val="minor"/>
    </font>
    <font>
      <b/>
      <sz val="14"/>
      <color theme="1"/>
      <name val="Calibri"/>
      <family val="2"/>
      <charset val="238"/>
      <scheme val="minor"/>
    </font>
    <font>
      <b/>
      <i/>
      <sz val="11"/>
      <color theme="1"/>
      <name val="Calibri"/>
      <family val="2"/>
      <charset val="238"/>
      <scheme val="minor"/>
    </font>
    <font>
      <sz val="11"/>
      <color rgb="FF000000"/>
      <name val="Calibri"/>
      <family val="2"/>
      <charset val="238"/>
      <scheme val="minor"/>
    </font>
    <font>
      <b/>
      <sz val="18"/>
      <color theme="1"/>
      <name val="Calibri"/>
      <family val="2"/>
      <charset val="238"/>
      <scheme val="minor"/>
    </font>
    <font>
      <i/>
      <sz val="11"/>
      <color theme="1"/>
      <name val="Calibri"/>
      <family val="2"/>
      <charset val="238"/>
      <scheme val="minor"/>
    </font>
    <font>
      <sz val="11"/>
      <name val="Calibri"/>
      <family val="2"/>
      <charset val="238"/>
      <scheme val="minor"/>
    </font>
    <font>
      <b/>
      <sz val="11"/>
      <color theme="1"/>
      <name val="Calibri"/>
      <family val="2"/>
      <charset val="238"/>
      <scheme val="minor"/>
    </font>
    <font>
      <b/>
      <sz val="12"/>
      <color rgb="FF000000"/>
      <name val="Calibri"/>
      <family val="2"/>
      <charset val="238"/>
      <scheme val="minor"/>
    </font>
    <font>
      <b/>
      <sz val="12"/>
      <name val="Calibri"/>
      <family val="2"/>
      <charset val="238"/>
      <scheme val="minor"/>
    </font>
    <font>
      <b/>
      <i/>
      <sz val="14"/>
      <color theme="1"/>
      <name val="Calibri"/>
      <family val="2"/>
      <charset val="238"/>
      <scheme val="minor"/>
    </font>
    <font>
      <i/>
      <sz val="11"/>
      <color rgb="FF000000"/>
      <name val="Calibri"/>
      <family val="2"/>
      <charset val="238"/>
      <scheme val="minor"/>
    </font>
    <font>
      <sz val="18"/>
      <color theme="1"/>
      <name val="Calibri"/>
      <family val="2"/>
      <charset val="238"/>
      <scheme val="minor"/>
    </font>
    <font>
      <i/>
      <sz val="10"/>
      <color theme="1"/>
      <name val="Calibri"/>
      <family val="2"/>
      <charset val="238"/>
      <scheme val="minor"/>
    </font>
    <font>
      <sz val="10"/>
      <name val="Calibri"/>
      <family val="2"/>
      <charset val="238"/>
      <scheme val="minor"/>
    </font>
    <font>
      <b/>
      <sz val="10"/>
      <name val="Calibri"/>
      <family val="2"/>
      <charset val="238"/>
      <scheme val="minor"/>
    </font>
    <font>
      <i/>
      <sz val="10"/>
      <name val="Calibri"/>
      <family val="2"/>
      <charset val="238"/>
      <scheme val="minor"/>
    </font>
    <font>
      <i/>
      <sz val="10"/>
      <color rgb="FF000000"/>
      <name val="Calibri"/>
      <family val="2"/>
      <charset val="238"/>
      <scheme val="minor"/>
    </font>
    <font>
      <b/>
      <sz val="14"/>
      <name val="Calibri"/>
      <family val="2"/>
      <charset val="238"/>
      <scheme val="minor"/>
    </font>
    <font>
      <u/>
      <sz val="11"/>
      <color theme="10"/>
      <name val="Calibri"/>
      <family val="2"/>
      <charset val="238"/>
      <scheme val="minor"/>
    </font>
    <font>
      <sz val="11"/>
      <color rgb="FFFF0000"/>
      <name val="Calibri"/>
      <family val="2"/>
      <charset val="238"/>
      <scheme val="minor"/>
    </font>
    <font>
      <sz val="12"/>
      <name val="Times New Roman"/>
      <family val="1"/>
      <charset val="238"/>
    </font>
    <font>
      <sz val="12"/>
      <color theme="9" tint="-0.249977111117893"/>
      <name val="Times New Roman"/>
      <family val="1"/>
      <charset val="238"/>
    </font>
    <font>
      <i/>
      <u/>
      <sz val="10"/>
      <name val="Calibri"/>
      <family val="2"/>
      <charset val="238"/>
      <scheme val="minor"/>
    </font>
    <font>
      <sz val="10"/>
      <color rgb="FF000000"/>
      <name val="Calibri"/>
      <family val="2"/>
      <charset val="238"/>
      <scheme val="minor"/>
    </font>
    <font>
      <b/>
      <sz val="10"/>
      <color rgb="FF000000"/>
      <name val="Calibri"/>
      <family val="2"/>
      <charset val="238"/>
      <scheme val="minor"/>
    </font>
    <font>
      <b/>
      <i/>
      <u/>
      <sz val="10"/>
      <name val="Calibri"/>
      <family val="2"/>
      <charset val="238"/>
      <scheme val="minor"/>
    </font>
    <font>
      <b/>
      <sz val="10"/>
      <color theme="1"/>
      <name val="Calibri"/>
      <family val="2"/>
      <charset val="238"/>
      <scheme val="minor"/>
    </font>
    <font>
      <b/>
      <i/>
      <sz val="10"/>
      <color theme="1"/>
      <name val="Calibri"/>
      <family val="2"/>
      <charset val="238"/>
      <scheme val="minor"/>
    </font>
    <font>
      <b/>
      <sz val="11"/>
      <color rgb="FF000000"/>
      <name val="Calibri"/>
      <family val="2"/>
      <charset val="238"/>
      <scheme val="minor"/>
    </font>
    <font>
      <sz val="12"/>
      <color theme="1"/>
      <name val="Times New Roman"/>
      <family val="1"/>
      <charset val="238"/>
    </font>
    <font>
      <i/>
      <sz val="11"/>
      <name val="Calibri"/>
      <family val="2"/>
      <charset val="238"/>
      <scheme val="minor"/>
    </font>
    <font>
      <b/>
      <sz val="11"/>
      <name val="Calibri"/>
      <family val="2"/>
      <charset val="238"/>
      <scheme val="minor"/>
    </font>
    <font>
      <sz val="10"/>
      <color theme="1"/>
      <name val="Calibri"/>
      <family val="2"/>
      <charset val="238"/>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theme="9"/>
        <bgColor indexed="64"/>
      </patternFill>
    </fill>
  </fills>
  <borders count="18">
    <border>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s>
  <cellStyleXfs count="2">
    <xf numFmtId="0" fontId="0" fillId="0" borderId="0"/>
    <xf numFmtId="0" fontId="20" fillId="0" borderId="0" applyNumberFormat="0" applyFill="0" applyBorder="0" applyAlignment="0" applyProtection="0"/>
  </cellStyleXfs>
  <cellXfs count="118">
    <xf numFmtId="0" fontId="0" fillId="0" borderId="0" xfId="0"/>
    <xf numFmtId="0" fontId="0" fillId="0" borderId="4" xfId="0" applyNumberFormat="1" applyFill="1" applyBorder="1" applyAlignment="1">
      <alignment horizontal="left" vertical="top" wrapText="1"/>
    </xf>
    <xf numFmtId="0" fontId="0" fillId="0" borderId="4"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7" fillId="0" borderId="4" xfId="0" applyNumberFormat="1" applyFont="1" applyFill="1" applyBorder="1" applyAlignment="1">
      <alignment horizontal="left" vertical="top" wrapText="1"/>
    </xf>
    <xf numFmtId="0" fontId="0" fillId="0" borderId="3" xfId="0" applyBorder="1" applyAlignment="1">
      <alignment horizontal="left" vertical="top" wrapText="1"/>
    </xf>
    <xf numFmtId="14" fontId="4" fillId="0" borderId="4" xfId="0" applyNumberFormat="1" applyFont="1" applyFill="1" applyBorder="1" applyAlignment="1">
      <alignment horizontal="left" vertical="top" wrapText="1"/>
    </xf>
    <xf numFmtId="0"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Alignment="1">
      <alignment horizontal="left" vertical="top" wrapText="1"/>
    </xf>
    <xf numFmtId="0" fontId="0" fillId="0" borderId="3" xfId="0" applyFill="1" applyBorder="1" applyAlignment="1">
      <alignment horizontal="left" vertical="top" wrapText="1"/>
    </xf>
    <xf numFmtId="0" fontId="1" fillId="3" borderId="4" xfId="0" applyNumberFormat="1" applyFont="1" applyFill="1" applyBorder="1" applyAlignment="1">
      <alignment horizontal="left" vertical="top" wrapText="1"/>
    </xf>
    <xf numFmtId="0" fontId="10" fillId="3" borderId="4" xfId="0" applyNumberFormat="1" applyFont="1" applyFill="1" applyBorder="1" applyAlignment="1">
      <alignment horizontal="left" vertical="top" wrapText="1"/>
    </xf>
    <xf numFmtId="0" fontId="9" fillId="3" borderId="4" xfId="0" applyNumberFormat="1" applyFont="1" applyFill="1" applyBorder="1" applyAlignment="1">
      <alignment horizontal="left" vertical="top" wrapText="1"/>
    </xf>
    <xf numFmtId="0" fontId="0" fillId="3" borderId="3" xfId="0" applyFill="1" applyBorder="1" applyAlignment="1">
      <alignment horizontal="left" vertical="top" wrapText="1"/>
    </xf>
    <xf numFmtId="0" fontId="0" fillId="0" borderId="0" xfId="0" applyFill="1" applyAlignment="1">
      <alignment horizontal="left" vertical="top" wrapText="1"/>
    </xf>
    <xf numFmtId="0" fontId="0" fillId="0" borderId="4" xfId="0" applyNumberFormat="1" applyBorder="1" applyAlignment="1">
      <alignment horizontal="left" vertical="top" wrapText="1"/>
    </xf>
    <xf numFmtId="0" fontId="8" fillId="0" borderId="0" xfId="0" applyFont="1" applyAlignment="1">
      <alignment horizontal="left" vertical="top" wrapText="1"/>
    </xf>
    <xf numFmtId="0" fontId="0" fillId="0" borderId="0" xfId="0" applyNumberFormat="1" applyAlignment="1">
      <alignment horizontal="left" vertical="top" wrapText="1"/>
    </xf>
    <xf numFmtId="0" fontId="0" fillId="0" borderId="3"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3" borderId="3" xfId="0" applyFont="1" applyFill="1" applyBorder="1" applyAlignment="1">
      <alignment horizontal="left" vertical="top" wrapText="1"/>
    </xf>
    <xf numFmtId="0" fontId="0" fillId="0" borderId="0" xfId="0" applyBorder="1" applyAlignment="1">
      <alignment horizontal="left" vertical="top" wrapText="1"/>
    </xf>
    <xf numFmtId="0" fontId="12" fillId="0" borderId="0" xfId="0" applyFont="1" applyFill="1" applyBorder="1" applyAlignment="1">
      <alignment horizontal="left" vertical="top" wrapText="1"/>
    </xf>
    <xf numFmtId="0" fontId="11" fillId="3" borderId="6" xfId="0" applyNumberFormat="1" applyFont="1" applyFill="1" applyBorder="1" applyAlignment="1">
      <alignment horizontal="left" vertical="top" wrapText="1"/>
    </xf>
    <xf numFmtId="0" fontId="12" fillId="3" borderId="11" xfId="0" applyFont="1" applyFill="1" applyBorder="1" applyAlignment="1">
      <alignment horizontal="left" vertical="top" wrapText="1"/>
    </xf>
    <xf numFmtId="0" fontId="0" fillId="0" borderId="10" xfId="0" applyNumberFormat="1" applyFill="1" applyBorder="1" applyAlignment="1">
      <alignment horizontal="left" vertical="top" wrapText="1"/>
    </xf>
    <xf numFmtId="0" fontId="0" fillId="0" borderId="0" xfId="0" applyFill="1" applyBorder="1" applyAlignment="1">
      <alignment horizontal="left" vertical="top" wrapText="1"/>
    </xf>
    <xf numFmtId="0" fontId="0" fillId="3" borderId="11" xfId="0" applyFill="1" applyBorder="1" applyAlignment="1">
      <alignment horizontal="left" vertical="top" wrapText="1"/>
    </xf>
    <xf numFmtId="0" fontId="0" fillId="3" borderId="3" xfId="0" applyFont="1" applyFill="1" applyBorder="1" applyAlignment="1">
      <alignment horizontal="left" vertical="top" wrapText="1"/>
    </xf>
    <xf numFmtId="0" fontId="2" fillId="2" borderId="8" xfId="0" applyNumberFormat="1" applyFont="1" applyFill="1" applyBorder="1" applyAlignment="1">
      <alignment horizontal="left" vertical="top" wrapText="1"/>
    </xf>
    <xf numFmtId="0" fontId="0"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3" borderId="3" xfId="0" applyFont="1" applyFill="1" applyBorder="1" applyAlignment="1">
      <alignment horizontal="left" vertical="top" wrapText="1"/>
    </xf>
    <xf numFmtId="16" fontId="0" fillId="0" borderId="3" xfId="0" quotePrefix="1" applyNumberFormat="1" applyFill="1" applyBorder="1" applyAlignment="1">
      <alignment horizontal="left" vertical="top" wrapText="1"/>
    </xf>
    <xf numFmtId="0" fontId="7" fillId="0" borderId="3" xfId="0" applyFont="1" applyFill="1" applyBorder="1" applyAlignment="1">
      <alignment horizontal="left" vertical="top" wrapText="1"/>
    </xf>
    <xf numFmtId="0" fontId="0" fillId="0" borderId="5" xfId="0" applyFont="1" applyFill="1" applyBorder="1" applyAlignment="1">
      <alignment horizontal="left" vertical="top" wrapText="1"/>
    </xf>
    <xf numFmtId="0" fontId="11" fillId="0" borderId="10" xfId="0" applyNumberFormat="1"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6" fillId="0" borderId="3" xfId="0" applyFont="1" applyFill="1" applyBorder="1" applyAlignment="1">
      <alignment horizontal="left" vertical="top" wrapText="1"/>
    </xf>
    <xf numFmtId="0" fontId="22" fillId="0" borderId="0" xfId="0" applyFont="1" applyAlignment="1">
      <alignment vertical="center"/>
    </xf>
    <xf numFmtId="0" fontId="23" fillId="0" borderId="0" xfId="0" applyFont="1" applyAlignment="1">
      <alignment vertical="center"/>
    </xf>
    <xf numFmtId="0" fontId="10" fillId="3" borderId="4" xfId="0" applyFont="1" applyFill="1" applyBorder="1" applyAlignment="1">
      <alignment horizontal="left" vertical="top" wrapText="1"/>
    </xf>
    <xf numFmtId="0" fontId="21" fillId="0" borderId="3" xfId="0" applyFont="1" applyBorder="1" applyAlignment="1">
      <alignment horizontal="left" vertical="top" wrapText="1"/>
    </xf>
    <xf numFmtId="0" fontId="0" fillId="0" borderId="3" xfId="0" applyBorder="1" applyAlignment="1">
      <alignment wrapText="1"/>
    </xf>
    <xf numFmtId="0" fontId="8" fillId="0" borderId="3" xfId="0" applyFont="1" applyBorder="1"/>
    <xf numFmtId="0" fontId="8" fillId="0" borderId="3" xfId="0" applyFont="1" applyBorder="1" applyAlignment="1">
      <alignment horizontal="left" wrapText="1"/>
    </xf>
    <xf numFmtId="0" fontId="31" fillId="0" borderId="0" xfId="0" applyFont="1" applyAlignment="1">
      <alignment vertical="center"/>
    </xf>
    <xf numFmtId="0" fontId="21" fillId="0" borderId="0" xfId="0" applyFont="1" applyFill="1" applyAlignment="1">
      <alignment horizontal="left" vertical="top" wrapText="1"/>
    </xf>
    <xf numFmtId="0" fontId="7" fillId="0" borderId="3" xfId="0" applyFont="1" applyBorder="1" applyAlignment="1">
      <alignment wrapText="1"/>
    </xf>
    <xf numFmtId="0" fontId="0" fillId="0" borderId="4" xfId="0"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8" fillId="3" borderId="5" xfId="0" applyFont="1" applyFill="1" applyBorder="1" applyAlignment="1">
      <alignment horizontal="left" vertical="top" wrapText="1"/>
    </xf>
    <xf numFmtId="0" fontId="0" fillId="0" borderId="5" xfId="0" applyFill="1" applyBorder="1" applyAlignment="1">
      <alignment horizontal="left" vertical="top" wrapText="1"/>
    </xf>
    <xf numFmtId="0" fontId="8" fillId="3" borderId="7" xfId="0" applyFont="1" applyFill="1" applyBorder="1" applyAlignment="1">
      <alignment horizontal="left" vertical="top" wrapText="1"/>
    </xf>
    <xf numFmtId="0" fontId="1" fillId="2" borderId="9" xfId="0" applyFont="1" applyFill="1" applyBorder="1" applyAlignment="1">
      <alignment horizontal="left" vertical="top" wrapText="1"/>
    </xf>
    <xf numFmtId="0" fontId="0" fillId="0" borderId="12" xfId="0" applyBorder="1" applyAlignment="1">
      <alignment horizontal="left" vertical="top" wrapText="1"/>
    </xf>
    <xf numFmtId="0" fontId="8" fillId="0" borderId="13" xfId="0" applyFont="1" applyFill="1" applyBorder="1" applyAlignment="1">
      <alignment horizontal="left" vertical="top" wrapText="1"/>
    </xf>
    <xf numFmtId="0" fontId="0" fillId="0" borderId="13" xfId="0" applyFill="1" applyBorder="1" applyAlignment="1">
      <alignment horizontal="left" vertical="top" wrapText="1"/>
    </xf>
    <xf numFmtId="0" fontId="7" fillId="0" borderId="5" xfId="0" applyFont="1" applyFill="1" applyBorder="1" applyAlignment="1">
      <alignment horizontal="left" vertical="top" wrapText="1"/>
    </xf>
    <xf numFmtId="0" fontId="28" fillId="2" borderId="2" xfId="0" applyFont="1" applyFill="1" applyBorder="1" applyAlignment="1">
      <alignment horizontal="left" vertical="top" wrapText="1"/>
    </xf>
    <xf numFmtId="0" fontId="25" fillId="3" borderId="3" xfId="0" applyFont="1" applyFill="1" applyBorder="1" applyAlignment="1">
      <alignment horizontal="left" vertical="top" wrapText="1"/>
    </xf>
    <xf numFmtId="0" fontId="34" fillId="0" borderId="3" xfId="0" applyFont="1" applyFill="1" applyBorder="1" applyAlignment="1">
      <alignment horizontal="left" vertical="top" wrapText="1"/>
    </xf>
    <xf numFmtId="0" fontId="34" fillId="3" borderId="3" xfId="0" applyFont="1" applyFill="1" applyBorder="1" applyAlignment="1">
      <alignment horizontal="left" vertical="top" wrapText="1"/>
    </xf>
    <xf numFmtId="0" fontId="25" fillId="0" borderId="3" xfId="0" applyFont="1" applyFill="1" applyBorder="1" applyAlignment="1">
      <alignment horizontal="left" vertical="top" wrapText="1"/>
    </xf>
    <xf numFmtId="0" fontId="34" fillId="0" borderId="3" xfId="0" applyFont="1" applyBorder="1" applyAlignment="1">
      <alignment horizontal="left" vertical="top" wrapText="1"/>
    </xf>
    <xf numFmtId="0" fontId="18" fillId="3" borderId="11" xfId="0" applyFont="1" applyFill="1" applyBorder="1" applyAlignment="1">
      <alignment horizontal="left" vertical="top" wrapText="1"/>
    </xf>
    <xf numFmtId="0" fontId="18" fillId="0" borderId="0" xfId="0" applyFont="1" applyFill="1" applyBorder="1" applyAlignment="1">
      <alignment horizontal="left" vertical="top" wrapText="1"/>
    </xf>
    <xf numFmtId="0" fontId="28" fillId="3" borderId="3" xfId="0" applyFont="1" applyFill="1" applyBorder="1" applyAlignment="1">
      <alignment horizontal="left" vertical="top" wrapText="1"/>
    </xf>
    <xf numFmtId="0" fontId="34" fillId="0" borderId="0" xfId="0" applyFont="1" applyBorder="1" applyAlignment="1">
      <alignment horizontal="left" vertical="top" wrapText="1"/>
    </xf>
    <xf numFmtId="0" fontId="34" fillId="0" borderId="0" xfId="0" applyFont="1" applyFill="1" applyBorder="1" applyAlignment="1">
      <alignment horizontal="left" vertical="top" wrapText="1"/>
    </xf>
    <xf numFmtId="0" fontId="34" fillId="2" borderId="2" xfId="0" applyFont="1" applyFill="1" applyBorder="1" applyAlignment="1">
      <alignment horizontal="left" vertical="top" wrapText="1"/>
    </xf>
    <xf numFmtId="0" fontId="15" fillId="0" borderId="3" xfId="0" applyFont="1" applyFill="1" applyBorder="1" applyAlignment="1">
      <alignment horizontal="left" vertical="top" wrapText="1"/>
    </xf>
    <xf numFmtId="0" fontId="34" fillId="0" borderId="0" xfId="0" applyFont="1" applyAlignment="1">
      <alignment horizontal="left" vertical="top" wrapText="1"/>
    </xf>
    <xf numFmtId="0" fontId="29" fillId="0" borderId="0" xfId="0" applyFont="1" applyFill="1" applyBorder="1" applyAlignment="1">
      <alignment horizontal="left" vertical="top" wrapText="1"/>
    </xf>
    <xf numFmtId="14" fontId="7" fillId="0" borderId="4" xfId="0" applyNumberFormat="1" applyFont="1" applyFill="1" applyBorder="1" applyAlignment="1">
      <alignment horizontal="left" vertical="top" wrapText="1"/>
    </xf>
    <xf numFmtId="0" fontId="33" fillId="3" borderId="5"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0" xfId="0" applyFont="1" applyFill="1" applyAlignment="1">
      <alignment horizontal="left" vertical="top" wrapText="1"/>
    </xf>
    <xf numFmtId="0" fontId="8" fillId="3" borderId="3" xfId="0" applyFont="1" applyFill="1" applyBorder="1" applyAlignment="1">
      <alignment horizontal="left" vertical="top" wrapText="1"/>
    </xf>
    <xf numFmtId="0" fontId="0" fillId="0" borderId="13" xfId="0" applyBorder="1" applyAlignment="1">
      <alignment horizontal="left" vertical="top" wrapText="1"/>
    </xf>
    <xf numFmtId="0" fontId="2" fillId="4" borderId="14" xfId="0" applyNumberFormat="1" applyFont="1" applyFill="1" applyBorder="1" applyAlignment="1">
      <alignment horizontal="center" vertical="top" wrapText="1"/>
    </xf>
    <xf numFmtId="0" fontId="2" fillId="4" borderId="14" xfId="0" applyFont="1" applyFill="1" applyBorder="1" applyAlignment="1">
      <alignment horizontal="center" vertical="top" wrapText="1"/>
    </xf>
    <xf numFmtId="0" fontId="2" fillId="4" borderId="15" xfId="0" applyFont="1" applyFill="1" applyBorder="1" applyAlignment="1">
      <alignment horizontal="center" vertical="top" wrapText="1"/>
    </xf>
    <xf numFmtId="0" fontId="19" fillId="4" borderId="14" xfId="0" applyFont="1" applyFill="1" applyBorder="1" applyAlignment="1">
      <alignment horizontal="center" vertical="top" wrapText="1"/>
    </xf>
    <xf numFmtId="0" fontId="33" fillId="3" borderId="3" xfId="0" applyFont="1" applyFill="1" applyBorder="1" applyAlignment="1">
      <alignment horizontal="left" vertical="top" wrapText="1"/>
    </xf>
    <xf numFmtId="0" fontId="14" fillId="0" borderId="3" xfId="0" applyFont="1" applyBorder="1" applyAlignment="1">
      <alignment horizontal="left" vertical="top" wrapText="1"/>
    </xf>
    <xf numFmtId="0" fontId="18" fillId="0" borderId="3" xfId="0" applyFont="1" applyFill="1" applyBorder="1" applyAlignment="1">
      <alignment horizontal="left" vertical="top" wrapText="1"/>
    </xf>
    <xf numFmtId="0" fontId="24" fillId="0" borderId="3" xfId="1" applyFont="1" applyFill="1" applyBorder="1" applyAlignment="1">
      <alignment horizontal="left" vertical="top" wrapText="1"/>
    </xf>
    <xf numFmtId="0" fontId="14" fillId="0" borderId="3" xfId="0" applyFont="1" applyFill="1" applyBorder="1" applyAlignment="1">
      <alignment horizontal="left" vertical="top" wrapText="1"/>
    </xf>
    <xf numFmtId="0" fontId="26" fillId="0" borderId="3" xfId="0" applyFont="1" applyFill="1" applyBorder="1" applyAlignment="1">
      <alignment horizontal="left" vertical="top" wrapText="1"/>
    </xf>
    <xf numFmtId="0" fontId="17" fillId="0" borderId="3" xfId="0" applyFont="1" applyFill="1" applyBorder="1" applyAlignment="1">
      <alignment horizontal="left" vertical="top" wrapText="1"/>
    </xf>
    <xf numFmtId="0" fontId="33" fillId="2" borderId="2" xfId="0" applyFont="1" applyFill="1" applyBorder="1" applyAlignment="1">
      <alignment horizontal="left" vertical="top" wrapText="1"/>
    </xf>
    <xf numFmtId="0" fontId="14" fillId="3" borderId="11" xfId="0" applyFont="1" applyFill="1" applyBorder="1" applyAlignment="1">
      <alignment horizontal="left" vertical="top" wrapText="1"/>
    </xf>
    <xf numFmtId="0" fontId="33" fillId="3" borderId="11" xfId="0" applyFont="1" applyFill="1" applyBorder="1" applyAlignment="1">
      <alignment horizontal="left" vertical="top" wrapText="1"/>
    </xf>
    <xf numFmtId="0" fontId="33" fillId="0" borderId="16" xfId="0" applyFont="1" applyFill="1" applyBorder="1" applyAlignment="1">
      <alignment horizontal="left" vertical="top" wrapText="1"/>
    </xf>
    <xf numFmtId="0" fontId="0" fillId="0" borderId="17" xfId="0" applyFill="1" applyBorder="1" applyAlignment="1">
      <alignment horizontal="left" vertical="top" wrapText="1"/>
    </xf>
    <xf numFmtId="0" fontId="30" fillId="0" borderId="3" xfId="0" applyFont="1" applyFill="1" applyBorder="1" applyAlignment="1">
      <alignment horizontal="left" vertical="top" wrapText="1"/>
    </xf>
    <xf numFmtId="0" fontId="12" fillId="0" borderId="3" xfId="0" applyFont="1" applyFill="1" applyBorder="1" applyAlignment="1">
      <alignment horizontal="left" vertical="top" wrapText="1"/>
    </xf>
    <xf numFmtId="0" fontId="28" fillId="0" borderId="3" xfId="0" applyFont="1" applyFill="1" applyBorder="1" applyAlignment="1">
      <alignment horizontal="left" vertical="top" wrapText="1"/>
    </xf>
    <xf numFmtId="0" fontId="16" fillId="0" borderId="3" xfId="0" applyFont="1" applyBorder="1" applyAlignment="1">
      <alignment horizontal="left" vertical="top" wrapText="1"/>
    </xf>
    <xf numFmtId="0" fontId="1" fillId="2" borderId="2" xfId="0" applyFont="1" applyFill="1" applyBorder="1" applyAlignment="1">
      <alignment horizontal="left" vertical="top" wrapText="1"/>
    </xf>
    <xf numFmtId="0" fontId="8" fillId="3" borderId="11" xfId="0" applyFont="1" applyFill="1" applyBorder="1" applyAlignment="1">
      <alignment horizontal="left" vertical="top" wrapText="1"/>
    </xf>
    <xf numFmtId="0" fontId="17" fillId="0" borderId="3" xfId="0" applyFont="1" applyBorder="1" applyAlignment="1">
      <alignment horizontal="left" vertical="top" wrapText="1"/>
    </xf>
    <xf numFmtId="0" fontId="1" fillId="3" borderId="11" xfId="0" applyFont="1" applyFill="1" applyBorder="1" applyAlignment="1">
      <alignment horizontal="left" vertical="top" wrapText="1"/>
    </xf>
    <xf numFmtId="0" fontId="8" fillId="0" borderId="13" xfId="0" applyFont="1" applyBorder="1" applyAlignment="1">
      <alignment horizontal="left" vertical="top" wrapText="1"/>
    </xf>
    <xf numFmtId="0" fontId="21" fillId="0" borderId="3" xfId="0" applyFont="1" applyFill="1" applyBorder="1" applyAlignment="1">
      <alignment horizontal="left" vertical="top" wrapText="1"/>
    </xf>
    <xf numFmtId="0" fontId="28" fillId="0" borderId="3" xfId="0" applyFont="1" applyBorder="1" applyAlignment="1">
      <alignment horizontal="left" vertical="top" wrapText="1"/>
    </xf>
    <xf numFmtId="0" fontId="15" fillId="0" borderId="3" xfId="0" applyFont="1" applyBorder="1" applyAlignment="1">
      <alignment horizontal="left" vertical="top" wrapText="1"/>
    </xf>
    <xf numFmtId="0" fontId="30" fillId="3" borderId="3" xfId="0" applyFont="1" applyFill="1" applyBorder="1" applyAlignment="1">
      <alignment horizontal="left" vertical="top" wrapText="1"/>
    </xf>
    <xf numFmtId="0" fontId="26" fillId="3" borderId="3" xfId="0" applyFont="1" applyFill="1" applyBorder="1" applyAlignment="1">
      <alignment horizontal="left" vertical="top" wrapText="1"/>
    </xf>
    <xf numFmtId="0" fontId="16" fillId="0" borderId="3" xfId="0" applyFont="1" applyFill="1" applyBorder="1" applyAlignment="1">
      <alignment horizontal="left" vertical="top" wrapText="1"/>
    </xf>
    <xf numFmtId="0" fontId="21" fillId="3" borderId="3" xfId="0" applyFont="1" applyFill="1" applyBorder="1" applyAlignment="1">
      <alignment horizontal="left" vertical="top" wrapText="1"/>
    </xf>
    <xf numFmtId="0" fontId="33" fillId="0" borderId="3" xfId="0" applyFont="1" applyFill="1" applyBorder="1" applyAlignment="1">
      <alignment horizontal="left" vertical="top" wrapText="1"/>
    </xf>
    <xf numFmtId="0" fontId="5" fillId="0" borderId="0" xfId="0" applyNumberFormat="1" applyFont="1" applyFill="1" applyBorder="1" applyAlignment="1">
      <alignment horizontal="center" vertical="top" wrapText="1"/>
    </xf>
    <xf numFmtId="0" fontId="13" fillId="0" borderId="0" xfId="0" applyFont="1" applyFill="1" applyAlignment="1">
      <alignment vertical="top" wrapText="1"/>
    </xf>
  </cellXfs>
  <cellStyles count="2">
    <cellStyle name="Hivatkozás" xfId="1" builtinId="8"/>
    <cellStyle name="Normál" xfId="0" builtinId="0"/>
  </cellStyles>
  <dxfs count="0"/>
  <tableStyles count="0" defaultTableStyle="TableStyleMedium2" defaultPivotStyle="PivotStyleLight16"/>
  <colors>
    <mruColors>
      <color rgb="FFD818B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pedakkred.oh.gov.hu/PedAkkred/Catalogue/CatalogueLis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
  <sheetViews>
    <sheetView zoomScale="80" zoomScaleNormal="80" workbookViewId="0">
      <selection activeCell="B8" sqref="B8"/>
    </sheetView>
  </sheetViews>
  <sheetFormatPr defaultColWidth="8.85546875" defaultRowHeight="15" x14ac:dyDescent="0.25"/>
  <cols>
    <col min="1" max="1" width="21.28515625" customWidth="1"/>
    <col min="2" max="2" width="214.7109375" customWidth="1"/>
  </cols>
  <sheetData>
    <row r="2" spans="1:2" ht="75" x14ac:dyDescent="0.25">
      <c r="A2" s="46" t="s">
        <v>98</v>
      </c>
      <c r="B2" s="45" t="s">
        <v>247</v>
      </c>
    </row>
    <row r="3" spans="1:2" ht="75" x14ac:dyDescent="0.25">
      <c r="A3" s="46" t="s">
        <v>99</v>
      </c>
      <c r="B3" s="50" t="s">
        <v>248</v>
      </c>
    </row>
    <row r="4" spans="1:2" ht="105" x14ac:dyDescent="0.25">
      <c r="A4" s="47" t="s">
        <v>100</v>
      </c>
      <c r="B4" s="50" t="s">
        <v>249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5"/>
  <sheetViews>
    <sheetView tabSelected="1" zoomScale="80" zoomScaleNormal="80" workbookViewId="0">
      <pane ySplit="2" topLeftCell="A57" activePane="bottomLeft" state="frozen"/>
      <selection pane="bottomLeft" activeCell="A59" sqref="A59"/>
    </sheetView>
  </sheetViews>
  <sheetFormatPr defaultColWidth="9.140625" defaultRowHeight="15" x14ac:dyDescent="0.25"/>
  <cols>
    <col min="1" max="1" width="53.140625" style="18" customWidth="1"/>
    <col min="2" max="2" width="22.42578125" style="9" customWidth="1"/>
    <col min="3" max="3" width="45.42578125" style="75" customWidth="1"/>
    <col min="4" max="4" width="9.7109375" style="9" customWidth="1"/>
    <col min="5" max="5" width="62.42578125" style="9" customWidth="1"/>
    <col min="6" max="6" width="46.85546875" style="9" customWidth="1"/>
    <col min="7" max="7" width="6.7109375" style="15" customWidth="1"/>
    <col min="8" max="8" width="18.140625" style="9" customWidth="1"/>
    <col min="9" max="16384" width="9.140625" style="9"/>
  </cols>
  <sheetData>
    <row r="1" spans="1:13" ht="30.75" customHeight="1" thickBot="1" x14ac:dyDescent="0.3">
      <c r="A1" s="116" t="s">
        <v>38</v>
      </c>
      <c r="B1" s="117"/>
      <c r="C1" s="117"/>
      <c r="D1" s="117"/>
      <c r="E1" s="117"/>
      <c r="F1" s="49"/>
      <c r="G1" s="49"/>
    </row>
    <row r="2" spans="1:13" ht="45.75" customHeight="1" thickBot="1" x14ac:dyDescent="0.3">
      <c r="A2" s="83" t="s">
        <v>236</v>
      </c>
      <c r="B2" s="84" t="s">
        <v>1</v>
      </c>
      <c r="C2" s="84" t="s">
        <v>140</v>
      </c>
      <c r="D2" s="85" t="s">
        <v>15</v>
      </c>
      <c r="E2" s="84" t="s">
        <v>141</v>
      </c>
      <c r="F2" s="86" t="s">
        <v>97</v>
      </c>
      <c r="G2" s="86">
        <f>G3+G28+G48+G62</f>
        <v>150</v>
      </c>
    </row>
    <row r="3" spans="1:13" ht="38.25" customHeight="1" x14ac:dyDescent="0.25">
      <c r="A3" s="30" t="s">
        <v>0</v>
      </c>
      <c r="B3" s="32"/>
      <c r="C3" s="62"/>
      <c r="D3" s="32"/>
      <c r="E3" s="32"/>
      <c r="F3" s="94"/>
      <c r="G3" s="57">
        <f>G4+G8+G11+G24</f>
        <v>40</v>
      </c>
      <c r="H3" s="82"/>
    </row>
    <row r="4" spans="1:13" ht="49.5" customHeight="1" x14ac:dyDescent="0.25">
      <c r="A4" s="11" t="s">
        <v>13</v>
      </c>
      <c r="B4" s="21"/>
      <c r="C4" s="63"/>
      <c r="D4" s="21"/>
      <c r="E4" s="21"/>
      <c r="F4" s="87"/>
      <c r="G4" s="54">
        <f>G5+G6+G7</f>
        <v>10</v>
      </c>
      <c r="H4" s="82"/>
    </row>
    <row r="5" spans="1:13" ht="57.75" customHeight="1" x14ac:dyDescent="0.25">
      <c r="A5" s="2" t="s">
        <v>14</v>
      </c>
      <c r="B5" s="19" t="s">
        <v>2</v>
      </c>
      <c r="C5" s="64"/>
      <c r="D5" s="19"/>
      <c r="E5" s="88" t="s">
        <v>76</v>
      </c>
      <c r="F5" s="5" t="s">
        <v>181</v>
      </c>
      <c r="G5" s="55">
        <v>4</v>
      </c>
      <c r="H5" s="82" t="s">
        <v>108</v>
      </c>
    </row>
    <row r="6" spans="1:13" ht="69.75" customHeight="1" x14ac:dyDescent="0.25">
      <c r="A6" s="2" t="s">
        <v>62</v>
      </c>
      <c r="B6" s="19" t="s">
        <v>66</v>
      </c>
      <c r="C6" s="64" t="s">
        <v>142</v>
      </c>
      <c r="D6" s="19"/>
      <c r="E6" s="5"/>
      <c r="F6" s="10" t="s">
        <v>192</v>
      </c>
      <c r="G6" s="55">
        <v>3</v>
      </c>
      <c r="H6" s="82" t="s">
        <v>109</v>
      </c>
    </row>
    <row r="7" spans="1:13" ht="87.75" customHeight="1" x14ac:dyDescent="0.25">
      <c r="A7" s="3" t="s">
        <v>65</v>
      </c>
      <c r="B7" s="10" t="s">
        <v>132</v>
      </c>
      <c r="C7" s="64" t="s">
        <v>144</v>
      </c>
      <c r="D7" s="5"/>
      <c r="E7" s="89" t="s">
        <v>143</v>
      </c>
      <c r="F7" s="35" t="s">
        <v>227</v>
      </c>
      <c r="G7" s="55">
        <v>3</v>
      </c>
      <c r="H7" s="82" t="s">
        <v>109</v>
      </c>
    </row>
    <row r="8" spans="1:13" ht="35.25" customHeight="1" x14ac:dyDescent="0.25">
      <c r="A8" s="13" t="s">
        <v>46</v>
      </c>
      <c r="B8" s="14"/>
      <c r="C8" s="65"/>
      <c r="D8" s="14"/>
      <c r="E8" s="14"/>
      <c r="F8" s="87"/>
      <c r="G8" s="54">
        <f>G9+G10</f>
        <v>6</v>
      </c>
      <c r="H8" s="82"/>
    </row>
    <row r="9" spans="1:13" ht="75.75" customHeight="1" x14ac:dyDescent="0.25">
      <c r="A9" s="1" t="s">
        <v>50</v>
      </c>
      <c r="B9" s="10" t="s">
        <v>2</v>
      </c>
      <c r="C9" s="64" t="s">
        <v>146</v>
      </c>
      <c r="D9" s="10"/>
      <c r="E9" s="90" t="s">
        <v>145</v>
      </c>
      <c r="F9" s="35" t="s">
        <v>228</v>
      </c>
      <c r="G9" s="55">
        <v>4</v>
      </c>
      <c r="H9" s="82" t="s">
        <v>109</v>
      </c>
    </row>
    <row r="10" spans="1:13" ht="42" customHeight="1" x14ac:dyDescent="0.25">
      <c r="A10" s="1" t="s">
        <v>47</v>
      </c>
      <c r="B10" s="10" t="s">
        <v>2</v>
      </c>
      <c r="C10" s="64"/>
      <c r="D10" s="10"/>
      <c r="E10" s="91" t="s">
        <v>101</v>
      </c>
      <c r="F10" s="5" t="s">
        <v>186</v>
      </c>
      <c r="G10" s="55">
        <v>2</v>
      </c>
      <c r="H10" s="82" t="s">
        <v>108</v>
      </c>
    </row>
    <row r="11" spans="1:13" ht="48.75" customHeight="1" x14ac:dyDescent="0.25">
      <c r="A11" s="11" t="s">
        <v>48</v>
      </c>
      <c r="B11" s="21"/>
      <c r="C11" s="63"/>
      <c r="D11" s="21"/>
      <c r="E11" s="21"/>
      <c r="F11" s="87"/>
      <c r="G11" s="78">
        <f>SUM(G12:G23)</f>
        <v>20</v>
      </c>
      <c r="H11" s="82"/>
    </row>
    <row r="12" spans="1:13" ht="29.1" customHeight="1" x14ac:dyDescent="0.25">
      <c r="A12" s="1" t="s">
        <v>49</v>
      </c>
      <c r="B12" s="20" t="s">
        <v>2</v>
      </c>
      <c r="C12" s="66"/>
      <c r="D12" s="20"/>
      <c r="E12" s="20"/>
      <c r="F12" s="5" t="s">
        <v>183</v>
      </c>
      <c r="G12" s="55">
        <v>2</v>
      </c>
      <c r="H12" s="82" t="s">
        <v>108</v>
      </c>
    </row>
    <row r="13" spans="1:13" ht="57.75" customHeight="1" x14ac:dyDescent="0.25">
      <c r="A13" s="2" t="s">
        <v>170</v>
      </c>
      <c r="B13" s="20" t="s">
        <v>102</v>
      </c>
      <c r="C13" s="66" t="s">
        <v>148</v>
      </c>
      <c r="D13" s="5"/>
      <c r="E13" s="88" t="s">
        <v>147</v>
      </c>
      <c r="F13" s="5"/>
      <c r="G13" s="55"/>
      <c r="H13" s="82"/>
    </row>
    <row r="14" spans="1:13" ht="29.1" customHeight="1" x14ac:dyDescent="0.25">
      <c r="A14" s="4" t="s">
        <v>193</v>
      </c>
      <c r="B14" s="20" t="s">
        <v>2</v>
      </c>
      <c r="C14" s="66"/>
      <c r="D14" s="5"/>
      <c r="E14" s="88"/>
      <c r="F14" s="5" t="s">
        <v>230</v>
      </c>
      <c r="G14" s="55">
        <v>1</v>
      </c>
      <c r="H14" s="82"/>
    </row>
    <row r="15" spans="1:13" ht="50.25" customHeight="1" x14ac:dyDescent="0.25">
      <c r="A15" s="4" t="s">
        <v>68</v>
      </c>
      <c r="B15" s="20" t="s">
        <v>2</v>
      </c>
      <c r="C15" s="66"/>
      <c r="D15" s="5"/>
      <c r="E15" s="91" t="s">
        <v>194</v>
      </c>
      <c r="F15" s="5" t="s">
        <v>230</v>
      </c>
      <c r="G15" s="55">
        <v>1</v>
      </c>
      <c r="H15" s="82"/>
    </row>
    <row r="16" spans="1:13" ht="76.5" customHeight="1" x14ac:dyDescent="0.25">
      <c r="A16" s="2" t="s">
        <v>88</v>
      </c>
      <c r="B16" s="5" t="s">
        <v>2</v>
      </c>
      <c r="C16" s="67" t="s">
        <v>195</v>
      </c>
      <c r="D16" s="20"/>
      <c r="E16" s="92"/>
      <c r="F16" s="35" t="s">
        <v>228</v>
      </c>
      <c r="G16" s="55">
        <v>4</v>
      </c>
      <c r="H16" s="82" t="s">
        <v>109</v>
      </c>
      <c r="M16" s="15"/>
    </row>
    <row r="17" spans="1:13" ht="83.25" customHeight="1" x14ac:dyDescent="0.25">
      <c r="A17" s="2" t="s">
        <v>89</v>
      </c>
      <c r="B17" s="5" t="s">
        <v>2</v>
      </c>
      <c r="C17" s="67" t="s">
        <v>133</v>
      </c>
      <c r="D17" s="20"/>
      <c r="E17" s="92"/>
      <c r="F17" s="35" t="s">
        <v>137</v>
      </c>
      <c r="G17" s="55">
        <v>2</v>
      </c>
      <c r="H17" s="82" t="s">
        <v>108</v>
      </c>
      <c r="M17" s="15"/>
    </row>
    <row r="18" spans="1:13" ht="80.25" customHeight="1" x14ac:dyDescent="0.25">
      <c r="A18" s="2" t="s">
        <v>69</v>
      </c>
      <c r="B18" s="20" t="s">
        <v>2</v>
      </c>
      <c r="C18" s="66"/>
      <c r="D18" s="20"/>
      <c r="E18" s="88" t="s">
        <v>196</v>
      </c>
      <c r="F18" s="35" t="s">
        <v>137</v>
      </c>
      <c r="G18" s="55">
        <v>2</v>
      </c>
      <c r="H18" s="82" t="s">
        <v>108</v>
      </c>
    </row>
    <row r="19" spans="1:13" ht="218.25" customHeight="1" x14ac:dyDescent="0.25">
      <c r="A19" s="4" t="s">
        <v>70</v>
      </c>
      <c r="B19" s="20" t="s">
        <v>10</v>
      </c>
      <c r="C19" s="66" t="s">
        <v>149</v>
      </c>
      <c r="D19" s="20"/>
      <c r="E19" s="93" t="s">
        <v>237</v>
      </c>
      <c r="F19" s="10" t="s">
        <v>119</v>
      </c>
      <c r="G19" s="55">
        <v>2</v>
      </c>
      <c r="H19" s="82" t="s">
        <v>109</v>
      </c>
    </row>
    <row r="20" spans="1:13" ht="192" customHeight="1" x14ac:dyDescent="0.25">
      <c r="A20" s="4" t="s">
        <v>71</v>
      </c>
      <c r="B20" s="20" t="s">
        <v>2</v>
      </c>
      <c r="C20" s="66"/>
      <c r="D20" s="20"/>
      <c r="E20" s="93" t="s">
        <v>134</v>
      </c>
      <c r="F20" s="5" t="s">
        <v>183</v>
      </c>
      <c r="G20" s="55">
        <v>2</v>
      </c>
      <c r="H20" s="82" t="s">
        <v>108</v>
      </c>
    </row>
    <row r="21" spans="1:13" ht="29.1" customHeight="1" x14ac:dyDescent="0.25">
      <c r="A21" s="4" t="s">
        <v>72</v>
      </c>
      <c r="B21" s="20" t="s">
        <v>2</v>
      </c>
      <c r="C21" s="66"/>
      <c r="D21" s="20"/>
      <c r="E21" s="88" t="s">
        <v>51</v>
      </c>
      <c r="F21" s="5" t="s">
        <v>110</v>
      </c>
      <c r="G21" s="55">
        <v>1</v>
      </c>
      <c r="H21" s="82"/>
    </row>
    <row r="22" spans="1:13" ht="100.5" customHeight="1" x14ac:dyDescent="0.25">
      <c r="A22" s="4" t="s">
        <v>74</v>
      </c>
      <c r="B22" s="20" t="s">
        <v>10</v>
      </c>
      <c r="C22" s="66" t="s">
        <v>135</v>
      </c>
      <c r="D22" s="20"/>
      <c r="E22" s="92"/>
      <c r="F22" s="19" t="s">
        <v>120</v>
      </c>
      <c r="G22" s="36">
        <v>2</v>
      </c>
      <c r="H22" s="82" t="s">
        <v>109</v>
      </c>
    </row>
    <row r="23" spans="1:13" ht="100.5" customHeight="1" x14ac:dyDescent="0.25">
      <c r="A23" s="4" t="s">
        <v>77</v>
      </c>
      <c r="B23" s="20" t="s">
        <v>2</v>
      </c>
      <c r="C23" s="66"/>
      <c r="D23" s="20"/>
      <c r="E23" s="20"/>
      <c r="F23" s="5" t="s">
        <v>110</v>
      </c>
      <c r="G23" s="55">
        <v>1</v>
      </c>
      <c r="H23" s="82" t="s">
        <v>108</v>
      </c>
    </row>
    <row r="24" spans="1:13" ht="39.75" customHeight="1" x14ac:dyDescent="0.25">
      <c r="A24" s="11" t="s">
        <v>61</v>
      </c>
      <c r="B24" s="21"/>
      <c r="C24" s="63"/>
      <c r="D24" s="21"/>
      <c r="E24" s="21"/>
      <c r="F24" s="87"/>
      <c r="G24" s="54">
        <f>G25</f>
        <v>4</v>
      </c>
      <c r="H24" s="82"/>
    </row>
    <row r="25" spans="1:13" ht="78" customHeight="1" x14ac:dyDescent="0.25">
      <c r="A25" s="4" t="s">
        <v>78</v>
      </c>
      <c r="B25" s="20" t="s">
        <v>10</v>
      </c>
      <c r="C25" s="74" t="s">
        <v>229</v>
      </c>
      <c r="D25" s="20"/>
      <c r="E25" s="92"/>
      <c r="F25" s="5" t="s">
        <v>171</v>
      </c>
      <c r="G25" s="55">
        <v>4</v>
      </c>
      <c r="H25" s="82" t="s">
        <v>109</v>
      </c>
    </row>
    <row r="26" spans="1:13" ht="102" customHeight="1" thickBot="1" x14ac:dyDescent="0.3">
      <c r="A26" s="24" t="s">
        <v>40</v>
      </c>
      <c r="B26" s="25" t="s">
        <v>52</v>
      </c>
      <c r="C26" s="68"/>
      <c r="D26" s="25"/>
      <c r="E26" s="95" t="s">
        <v>201</v>
      </c>
      <c r="F26" s="96"/>
      <c r="G26" s="56"/>
      <c r="H26" s="82"/>
    </row>
    <row r="27" spans="1:13" ht="29.1" customHeight="1" thickBot="1" x14ac:dyDescent="0.3">
      <c r="A27" s="37"/>
      <c r="B27" s="23"/>
      <c r="C27" s="69"/>
      <c r="D27" s="23"/>
      <c r="E27" s="38"/>
      <c r="F27" s="97"/>
      <c r="G27" s="98"/>
      <c r="H27" s="5"/>
    </row>
    <row r="28" spans="1:13" ht="65.25" customHeight="1" x14ac:dyDescent="0.25">
      <c r="A28" s="30" t="s">
        <v>8</v>
      </c>
      <c r="B28" s="32"/>
      <c r="C28" s="62"/>
      <c r="D28" s="32"/>
      <c r="E28" s="32"/>
      <c r="F28" s="103"/>
      <c r="G28" s="57">
        <f>G29+G39+G41</f>
        <v>20</v>
      </c>
      <c r="H28" s="82"/>
    </row>
    <row r="29" spans="1:13" ht="37.5" customHeight="1" x14ac:dyDescent="0.25">
      <c r="A29" s="11" t="s">
        <v>23</v>
      </c>
      <c r="B29" s="21"/>
      <c r="C29" s="63"/>
      <c r="D29" s="21"/>
      <c r="E29" s="21"/>
      <c r="F29" s="81"/>
      <c r="G29" s="54">
        <f>G30+G31+G32+G33+G34+G35+G36+G37+G38</f>
        <v>10</v>
      </c>
      <c r="H29" s="82"/>
    </row>
    <row r="30" spans="1:13" ht="60" customHeight="1" x14ac:dyDescent="0.25">
      <c r="A30" s="3" t="s">
        <v>231</v>
      </c>
      <c r="B30" s="20" t="s">
        <v>2</v>
      </c>
      <c r="C30" s="66" t="s">
        <v>150</v>
      </c>
      <c r="D30" s="20"/>
      <c r="E30" s="89" t="s">
        <v>197</v>
      </c>
      <c r="F30" s="5" t="s">
        <v>183</v>
      </c>
      <c r="G30" s="55">
        <v>2</v>
      </c>
      <c r="H30" s="82" t="s">
        <v>108</v>
      </c>
    </row>
    <row r="31" spans="1:13" ht="69" customHeight="1" x14ac:dyDescent="0.25">
      <c r="A31" s="3" t="s">
        <v>238</v>
      </c>
      <c r="B31" s="20" t="s">
        <v>2</v>
      </c>
      <c r="C31" s="66" t="s">
        <v>150</v>
      </c>
      <c r="D31" s="20"/>
      <c r="E31" s="99" t="s">
        <v>154</v>
      </c>
      <c r="F31" s="5" t="s">
        <v>110</v>
      </c>
      <c r="G31" s="55">
        <v>1</v>
      </c>
      <c r="H31" s="82" t="s">
        <v>108</v>
      </c>
    </row>
    <row r="32" spans="1:13" ht="77.25" customHeight="1" x14ac:dyDescent="0.25">
      <c r="A32" s="4" t="s">
        <v>239</v>
      </c>
      <c r="B32" s="20" t="s">
        <v>2</v>
      </c>
      <c r="C32" s="66" t="s">
        <v>150</v>
      </c>
      <c r="D32" s="20"/>
      <c r="E32" s="99" t="s">
        <v>198</v>
      </c>
      <c r="F32" s="5" t="s">
        <v>110</v>
      </c>
      <c r="G32" s="55">
        <v>1</v>
      </c>
      <c r="H32" s="82" t="s">
        <v>108</v>
      </c>
    </row>
    <row r="33" spans="1:11" ht="57.75" customHeight="1" x14ac:dyDescent="0.25">
      <c r="A33" s="4" t="s">
        <v>240</v>
      </c>
      <c r="B33" s="20" t="s">
        <v>2</v>
      </c>
      <c r="C33" s="66" t="s">
        <v>150</v>
      </c>
      <c r="D33" s="20"/>
      <c r="E33" s="92"/>
      <c r="F33" s="5" t="s">
        <v>110</v>
      </c>
      <c r="G33" s="55">
        <v>1</v>
      </c>
      <c r="H33" s="82" t="s">
        <v>108</v>
      </c>
    </row>
    <row r="34" spans="1:11" ht="60" customHeight="1" x14ac:dyDescent="0.25">
      <c r="A34" s="4" t="s">
        <v>241</v>
      </c>
      <c r="B34" s="20" t="s">
        <v>2</v>
      </c>
      <c r="C34" s="66" t="s">
        <v>150</v>
      </c>
      <c r="D34" s="20"/>
      <c r="E34" s="92"/>
      <c r="F34" s="5" t="s">
        <v>110</v>
      </c>
      <c r="G34" s="55">
        <v>1</v>
      </c>
      <c r="H34" s="82" t="s">
        <v>108</v>
      </c>
    </row>
    <row r="35" spans="1:11" ht="59.25" customHeight="1" x14ac:dyDescent="0.25">
      <c r="A35" s="4" t="s">
        <v>242</v>
      </c>
      <c r="B35" s="20" t="s">
        <v>2</v>
      </c>
      <c r="C35" s="66" t="s">
        <v>150</v>
      </c>
      <c r="D35" s="20"/>
      <c r="E35" s="92"/>
      <c r="F35" s="5" t="s">
        <v>110</v>
      </c>
      <c r="G35" s="55">
        <v>1</v>
      </c>
      <c r="H35" s="82" t="s">
        <v>108</v>
      </c>
    </row>
    <row r="36" spans="1:11" ht="67.5" customHeight="1" x14ac:dyDescent="0.25">
      <c r="A36" s="4" t="s">
        <v>243</v>
      </c>
      <c r="B36" s="20" t="s">
        <v>2</v>
      </c>
      <c r="C36" s="66" t="s">
        <v>150</v>
      </c>
      <c r="D36" s="20"/>
      <c r="E36" s="100" t="s">
        <v>151</v>
      </c>
      <c r="F36" s="5" t="s">
        <v>110</v>
      </c>
      <c r="G36" s="55">
        <v>1</v>
      </c>
      <c r="H36" s="82" t="s">
        <v>108</v>
      </c>
    </row>
    <row r="37" spans="1:11" ht="60.75" customHeight="1" x14ac:dyDescent="0.25">
      <c r="A37" s="4" t="s">
        <v>244</v>
      </c>
      <c r="B37" s="20" t="s">
        <v>2</v>
      </c>
      <c r="C37" s="66" t="s">
        <v>150</v>
      </c>
      <c r="D37" s="20"/>
      <c r="E37" s="92"/>
      <c r="F37" s="5" t="s">
        <v>110</v>
      </c>
      <c r="G37" s="55">
        <v>1</v>
      </c>
      <c r="H37" s="82" t="s">
        <v>108</v>
      </c>
    </row>
    <row r="38" spans="1:11" ht="151.5" customHeight="1" x14ac:dyDescent="0.25">
      <c r="A38" s="4" t="s">
        <v>63</v>
      </c>
      <c r="B38" s="20" t="s">
        <v>2</v>
      </c>
      <c r="C38" s="66"/>
      <c r="D38" s="20"/>
      <c r="E38" s="89" t="s">
        <v>233</v>
      </c>
      <c r="F38" s="5" t="s">
        <v>110</v>
      </c>
      <c r="G38" s="55">
        <v>1</v>
      </c>
      <c r="H38" s="82" t="s">
        <v>108</v>
      </c>
    </row>
    <row r="39" spans="1:11" ht="54.75" customHeight="1" x14ac:dyDescent="0.25">
      <c r="A39" s="12" t="s">
        <v>26</v>
      </c>
      <c r="B39" s="33"/>
      <c r="C39" s="70"/>
      <c r="D39" s="33"/>
      <c r="E39" s="33"/>
      <c r="F39" s="81"/>
      <c r="G39" s="54">
        <f>G40</f>
        <v>2</v>
      </c>
      <c r="H39" s="82"/>
    </row>
    <row r="40" spans="1:11" ht="51.75" customHeight="1" x14ac:dyDescent="0.25">
      <c r="A40" s="4" t="s">
        <v>199</v>
      </c>
      <c r="B40" s="10" t="s">
        <v>2</v>
      </c>
      <c r="C40" s="64"/>
      <c r="D40" s="20"/>
      <c r="E40" s="100" t="s">
        <v>200</v>
      </c>
      <c r="F40" s="10" t="s">
        <v>137</v>
      </c>
      <c r="G40" s="55">
        <v>2</v>
      </c>
      <c r="H40" s="82" t="s">
        <v>109</v>
      </c>
    </row>
    <row r="41" spans="1:11" ht="54.75" customHeight="1" x14ac:dyDescent="0.25">
      <c r="A41" s="11" t="s">
        <v>187</v>
      </c>
      <c r="B41" s="33"/>
      <c r="C41" s="70"/>
      <c r="D41" s="33"/>
      <c r="E41" s="33"/>
      <c r="F41" s="81"/>
      <c r="G41" s="54">
        <f>G42+G43+G44+G45</f>
        <v>8</v>
      </c>
      <c r="H41" s="82"/>
    </row>
    <row r="42" spans="1:11" ht="71.25" customHeight="1" x14ac:dyDescent="0.25">
      <c r="A42" s="1" t="s">
        <v>5</v>
      </c>
      <c r="B42" s="5" t="s">
        <v>10</v>
      </c>
      <c r="C42" s="67" t="s">
        <v>121</v>
      </c>
      <c r="D42" s="10"/>
      <c r="E42" s="101"/>
      <c r="F42" s="10" t="s">
        <v>112</v>
      </c>
      <c r="G42" s="55">
        <v>2</v>
      </c>
      <c r="H42" s="82" t="s">
        <v>109</v>
      </c>
    </row>
    <row r="43" spans="1:11" ht="60" customHeight="1" x14ac:dyDescent="0.25">
      <c r="A43" s="1" t="s">
        <v>113</v>
      </c>
      <c r="B43" s="5" t="s">
        <v>2</v>
      </c>
      <c r="C43" s="67" t="s">
        <v>153</v>
      </c>
      <c r="D43" s="34"/>
      <c r="E43" s="102" t="s">
        <v>152</v>
      </c>
      <c r="F43" s="5" t="s">
        <v>183</v>
      </c>
      <c r="G43" s="55">
        <v>2</v>
      </c>
      <c r="H43" s="82" t="s">
        <v>108</v>
      </c>
    </row>
    <row r="44" spans="1:11" ht="94.5" customHeight="1" x14ac:dyDescent="0.25">
      <c r="A44" s="1" t="s">
        <v>6</v>
      </c>
      <c r="B44" s="5" t="s">
        <v>10</v>
      </c>
      <c r="C44" s="67" t="s">
        <v>122</v>
      </c>
      <c r="D44" s="10"/>
      <c r="E44" s="101"/>
      <c r="F44" s="10" t="s">
        <v>112</v>
      </c>
      <c r="G44" s="55">
        <v>2</v>
      </c>
      <c r="H44" s="82" t="s">
        <v>109</v>
      </c>
    </row>
    <row r="45" spans="1:11" ht="75" customHeight="1" x14ac:dyDescent="0.25">
      <c r="A45" s="1" t="s">
        <v>188</v>
      </c>
      <c r="B45" s="5" t="s">
        <v>10</v>
      </c>
      <c r="C45" s="67" t="s">
        <v>234</v>
      </c>
      <c r="D45" s="10"/>
      <c r="E45" s="40" t="s">
        <v>189</v>
      </c>
      <c r="F45" s="10" t="s">
        <v>112</v>
      </c>
      <c r="G45" s="55">
        <v>2</v>
      </c>
      <c r="H45" s="82" t="s">
        <v>109</v>
      </c>
    </row>
    <row r="46" spans="1:11" ht="87.75" customHeight="1" thickBot="1" x14ac:dyDescent="0.3">
      <c r="A46" s="24" t="s">
        <v>41</v>
      </c>
      <c r="B46" s="25" t="s">
        <v>16</v>
      </c>
      <c r="C46" s="68"/>
      <c r="D46" s="28"/>
      <c r="E46" s="95" t="s">
        <v>202</v>
      </c>
      <c r="F46" s="104"/>
      <c r="G46" s="104"/>
      <c r="H46" s="82"/>
    </row>
    <row r="47" spans="1:11" ht="29.1" customHeight="1" thickBot="1" x14ac:dyDescent="0.3">
      <c r="A47" s="26"/>
      <c r="B47" s="22"/>
      <c r="C47" s="71"/>
      <c r="D47" s="27"/>
      <c r="E47" s="39"/>
      <c r="F47" s="58"/>
      <c r="G47" s="98"/>
      <c r="H47" s="5"/>
    </row>
    <row r="48" spans="1:11" ht="48" customHeight="1" x14ac:dyDescent="0.25">
      <c r="A48" s="30" t="s">
        <v>250</v>
      </c>
      <c r="B48" s="32"/>
      <c r="C48" s="62"/>
      <c r="D48" s="32"/>
      <c r="E48" s="32"/>
      <c r="F48" s="103"/>
      <c r="G48" s="57">
        <f>G49</f>
        <v>35</v>
      </c>
      <c r="H48" s="60"/>
      <c r="I48" s="15"/>
      <c r="J48" s="15"/>
      <c r="K48" s="15"/>
    </row>
    <row r="49" spans="1:8" ht="34.5" customHeight="1" x14ac:dyDescent="0.25">
      <c r="A49" s="13" t="s">
        <v>3</v>
      </c>
      <c r="B49" s="14"/>
      <c r="C49" s="65"/>
      <c r="D49" s="14"/>
      <c r="E49" s="14"/>
      <c r="F49" s="81"/>
      <c r="G49" s="54">
        <f>SUM(G50:G59)</f>
        <v>35</v>
      </c>
      <c r="H49" s="82"/>
    </row>
    <row r="50" spans="1:8" ht="222" customHeight="1" x14ac:dyDescent="0.25">
      <c r="A50" s="3" t="s">
        <v>73</v>
      </c>
      <c r="B50" s="64" t="s">
        <v>139</v>
      </c>
      <c r="C50" s="64" t="s">
        <v>155</v>
      </c>
      <c r="D50" s="20"/>
      <c r="E50" s="99"/>
      <c r="F50" s="35" t="s">
        <v>172</v>
      </c>
      <c r="G50" s="61">
        <v>6</v>
      </c>
      <c r="H50" s="82" t="s">
        <v>109</v>
      </c>
    </row>
    <row r="51" spans="1:8" ht="45" customHeight="1" x14ac:dyDescent="0.25">
      <c r="A51" s="4" t="s">
        <v>4</v>
      </c>
      <c r="B51" s="10" t="s">
        <v>17</v>
      </c>
      <c r="C51" s="64" t="s">
        <v>136</v>
      </c>
      <c r="D51" s="20"/>
      <c r="E51" s="92"/>
      <c r="F51" s="10" t="s">
        <v>184</v>
      </c>
      <c r="G51" s="55">
        <v>4</v>
      </c>
      <c r="H51" s="82" t="s">
        <v>108</v>
      </c>
    </row>
    <row r="52" spans="1:8" ht="147.75" customHeight="1" x14ac:dyDescent="0.25">
      <c r="A52" s="4" t="s">
        <v>232</v>
      </c>
      <c r="B52" s="64" t="s">
        <v>139</v>
      </c>
      <c r="C52" s="64" t="s">
        <v>205</v>
      </c>
      <c r="D52" s="20"/>
      <c r="E52" s="92"/>
      <c r="F52" s="35" t="s">
        <v>172</v>
      </c>
      <c r="G52" s="55">
        <v>6</v>
      </c>
      <c r="H52" s="82" t="s">
        <v>109</v>
      </c>
    </row>
    <row r="53" spans="1:8" ht="102.75" customHeight="1" x14ac:dyDescent="0.25">
      <c r="A53" s="4" t="s">
        <v>245</v>
      </c>
      <c r="B53" s="64" t="s">
        <v>139</v>
      </c>
      <c r="C53" s="64" t="s">
        <v>206</v>
      </c>
      <c r="D53" s="20"/>
      <c r="E53" s="92"/>
      <c r="F53" s="35" t="s">
        <v>172</v>
      </c>
      <c r="G53" s="55">
        <v>6</v>
      </c>
      <c r="H53" s="82" t="s">
        <v>109</v>
      </c>
    </row>
    <row r="54" spans="1:8" ht="182.25" customHeight="1" x14ac:dyDescent="0.25">
      <c r="A54" s="16" t="s">
        <v>18</v>
      </c>
      <c r="B54" s="10" t="s">
        <v>17</v>
      </c>
      <c r="C54" s="64" t="s">
        <v>157</v>
      </c>
      <c r="D54" s="35"/>
      <c r="E54" s="105" t="s">
        <v>156</v>
      </c>
      <c r="F54" s="10" t="s">
        <v>223</v>
      </c>
      <c r="G54" s="55">
        <v>3</v>
      </c>
      <c r="H54" s="82" t="s">
        <v>108</v>
      </c>
    </row>
    <row r="55" spans="1:8" ht="32.25" customHeight="1" x14ac:dyDescent="0.25">
      <c r="A55" s="4" t="s">
        <v>19</v>
      </c>
      <c r="B55" s="10" t="s">
        <v>17</v>
      </c>
      <c r="C55" s="64" t="s">
        <v>103</v>
      </c>
      <c r="D55" s="20"/>
      <c r="E55" s="92"/>
      <c r="F55" s="10" t="s">
        <v>185</v>
      </c>
      <c r="G55" s="55">
        <v>2</v>
      </c>
      <c r="H55" s="82" t="s">
        <v>108</v>
      </c>
    </row>
    <row r="56" spans="1:8" ht="45" customHeight="1" x14ac:dyDescent="0.25">
      <c r="A56" s="3" t="s">
        <v>207</v>
      </c>
      <c r="B56" s="5" t="s">
        <v>2</v>
      </c>
      <c r="C56" s="67" t="s">
        <v>208</v>
      </c>
      <c r="D56" s="20"/>
      <c r="E56" s="92"/>
      <c r="F56" s="5" t="s">
        <v>137</v>
      </c>
      <c r="G56" s="55">
        <v>2</v>
      </c>
      <c r="H56" s="82" t="s">
        <v>108</v>
      </c>
    </row>
    <row r="57" spans="1:8" ht="66" customHeight="1" x14ac:dyDescent="0.25">
      <c r="A57" s="3" t="s">
        <v>20</v>
      </c>
      <c r="B57" s="5" t="s">
        <v>2</v>
      </c>
      <c r="C57" s="67" t="s">
        <v>159</v>
      </c>
      <c r="D57" s="20"/>
      <c r="E57" s="89" t="s">
        <v>158</v>
      </c>
      <c r="F57" s="5" t="s">
        <v>137</v>
      </c>
      <c r="G57" s="55">
        <v>2</v>
      </c>
      <c r="H57" s="82" t="s">
        <v>108</v>
      </c>
    </row>
    <row r="58" spans="1:8" ht="72.75" customHeight="1" x14ac:dyDescent="0.25">
      <c r="A58" s="3" t="s">
        <v>123</v>
      </c>
      <c r="B58" s="20" t="s">
        <v>2</v>
      </c>
      <c r="C58" s="66"/>
      <c r="D58" s="20"/>
      <c r="E58" s="100" t="s">
        <v>209</v>
      </c>
      <c r="F58" s="5" t="s">
        <v>111</v>
      </c>
      <c r="G58" s="55">
        <v>2</v>
      </c>
      <c r="H58" s="82" t="s">
        <v>108</v>
      </c>
    </row>
    <row r="59" spans="1:8" ht="125.25" customHeight="1" x14ac:dyDescent="0.25">
      <c r="A59" s="4" t="s">
        <v>251</v>
      </c>
      <c r="B59" s="20" t="s">
        <v>2</v>
      </c>
      <c r="C59" s="66"/>
      <c r="D59" s="20"/>
      <c r="E59" s="91" t="s">
        <v>21</v>
      </c>
      <c r="F59" s="5" t="s">
        <v>111</v>
      </c>
      <c r="G59" s="55">
        <v>2</v>
      </c>
      <c r="H59" s="82" t="s">
        <v>108</v>
      </c>
    </row>
    <row r="60" spans="1:8" ht="88.5" customHeight="1" thickBot="1" x14ac:dyDescent="0.3">
      <c r="A60" s="24" t="s">
        <v>39</v>
      </c>
      <c r="B60" s="25" t="s">
        <v>16</v>
      </c>
      <c r="C60" s="68"/>
      <c r="D60" s="25"/>
      <c r="E60" s="68" t="s">
        <v>203</v>
      </c>
      <c r="F60" s="106"/>
      <c r="G60" s="106"/>
      <c r="H60" s="82"/>
    </row>
    <row r="61" spans="1:8" ht="29.1" customHeight="1" thickBot="1" x14ac:dyDescent="0.3">
      <c r="A61" s="26"/>
      <c r="B61" s="27"/>
      <c r="C61" s="72"/>
      <c r="D61" s="27"/>
      <c r="E61" s="39"/>
      <c r="F61" s="58"/>
      <c r="G61" s="98"/>
      <c r="H61" s="5"/>
    </row>
    <row r="62" spans="1:8" ht="68.25" customHeight="1" x14ac:dyDescent="0.25">
      <c r="A62" s="30" t="s">
        <v>7</v>
      </c>
      <c r="B62" s="31"/>
      <c r="C62" s="73"/>
      <c r="D62" s="31"/>
      <c r="E62" s="31"/>
      <c r="F62" s="103"/>
      <c r="G62" s="57">
        <f>G63+G73+G77+G81+G95+G99+G103+G109</f>
        <v>55</v>
      </c>
      <c r="H62" s="82"/>
    </row>
    <row r="63" spans="1:8" ht="42" customHeight="1" x14ac:dyDescent="0.25">
      <c r="A63" s="11" t="s">
        <v>9</v>
      </c>
      <c r="B63" s="29"/>
      <c r="C63" s="65"/>
      <c r="D63" s="29"/>
      <c r="E63" s="29"/>
      <c r="F63" s="81"/>
      <c r="G63" s="54">
        <f>G64+G65+G66+G67+G68+G69+G70+G71+G72</f>
        <v>10</v>
      </c>
      <c r="H63" s="82"/>
    </row>
    <row r="64" spans="1:8" ht="100.5" customHeight="1" x14ac:dyDescent="0.25">
      <c r="A64" s="2" t="s">
        <v>27</v>
      </c>
      <c r="B64" s="19" t="s">
        <v>2</v>
      </c>
      <c r="C64" s="64"/>
      <c r="D64" s="19"/>
      <c r="E64" s="88" t="s">
        <v>91</v>
      </c>
      <c r="F64" s="5" t="s">
        <v>110</v>
      </c>
      <c r="G64" s="55">
        <v>1</v>
      </c>
      <c r="H64" s="82" t="s">
        <v>108</v>
      </c>
    </row>
    <row r="65" spans="1:8" ht="87.75" customHeight="1" x14ac:dyDescent="0.25">
      <c r="A65" s="4" t="s">
        <v>173</v>
      </c>
      <c r="B65" s="35" t="s">
        <v>2</v>
      </c>
      <c r="C65" s="74"/>
      <c r="D65" s="35"/>
      <c r="E65" s="93" t="s">
        <v>128</v>
      </c>
      <c r="F65" s="5" t="s">
        <v>110</v>
      </c>
      <c r="G65" s="61">
        <v>1</v>
      </c>
      <c r="H65" s="82" t="s">
        <v>108</v>
      </c>
    </row>
    <row r="66" spans="1:8" ht="29.1" customHeight="1" x14ac:dyDescent="0.25">
      <c r="A66" s="2" t="s">
        <v>174</v>
      </c>
      <c r="B66" s="19" t="s">
        <v>12</v>
      </c>
      <c r="C66" s="64" t="s">
        <v>210</v>
      </c>
      <c r="D66" s="19"/>
      <c r="E66" s="102"/>
      <c r="F66" s="5" t="s">
        <v>110</v>
      </c>
      <c r="G66" s="55">
        <v>1</v>
      </c>
      <c r="H66" s="82" t="s">
        <v>108</v>
      </c>
    </row>
    <row r="67" spans="1:8" ht="29.1" customHeight="1" x14ac:dyDescent="0.25">
      <c r="A67" s="2" t="s">
        <v>175</v>
      </c>
      <c r="B67" s="19" t="s">
        <v>2</v>
      </c>
      <c r="C67" s="64"/>
      <c r="D67" s="19"/>
      <c r="E67" s="19"/>
      <c r="F67" s="5" t="s">
        <v>110</v>
      </c>
      <c r="G67" s="55">
        <v>1</v>
      </c>
      <c r="H67" s="82" t="s">
        <v>108</v>
      </c>
    </row>
    <row r="68" spans="1:8" ht="81" customHeight="1" x14ac:dyDescent="0.25">
      <c r="A68" s="4" t="s">
        <v>176</v>
      </c>
      <c r="B68" s="19" t="s">
        <v>10</v>
      </c>
      <c r="C68" s="64" t="s">
        <v>211</v>
      </c>
      <c r="D68" s="19"/>
      <c r="E68" s="88" t="s">
        <v>212</v>
      </c>
      <c r="F68" s="5" t="s">
        <v>112</v>
      </c>
      <c r="G68" s="55">
        <v>2</v>
      </c>
      <c r="H68" s="82" t="s">
        <v>109</v>
      </c>
    </row>
    <row r="69" spans="1:8" ht="47.25" customHeight="1" x14ac:dyDescent="0.25">
      <c r="A69" s="4" t="s">
        <v>177</v>
      </c>
      <c r="B69" s="19" t="s">
        <v>2</v>
      </c>
      <c r="C69" s="64"/>
      <c r="D69" s="19"/>
      <c r="E69" s="88" t="s">
        <v>92</v>
      </c>
      <c r="F69" s="5" t="s">
        <v>110</v>
      </c>
      <c r="G69" s="55">
        <v>1</v>
      </c>
      <c r="H69" s="82" t="s">
        <v>108</v>
      </c>
    </row>
    <row r="70" spans="1:8" ht="29.1" customHeight="1" x14ac:dyDescent="0.25">
      <c r="A70" s="3" t="s">
        <v>178</v>
      </c>
      <c r="B70" s="19" t="s">
        <v>2</v>
      </c>
      <c r="C70" s="64" t="s">
        <v>213</v>
      </c>
      <c r="D70" s="19"/>
      <c r="E70" s="102"/>
      <c r="F70" s="5" t="s">
        <v>110</v>
      </c>
      <c r="G70" s="55">
        <v>1</v>
      </c>
      <c r="H70" s="82" t="s">
        <v>108</v>
      </c>
    </row>
    <row r="71" spans="1:8" ht="29.1" customHeight="1" x14ac:dyDescent="0.25">
      <c r="A71" s="1" t="s">
        <v>179</v>
      </c>
      <c r="B71" s="19" t="s">
        <v>2</v>
      </c>
      <c r="C71" s="64"/>
      <c r="D71" s="79"/>
      <c r="E71" s="105" t="s">
        <v>129</v>
      </c>
      <c r="F71" s="5" t="s">
        <v>110</v>
      </c>
      <c r="G71" s="55">
        <v>1</v>
      </c>
      <c r="H71" s="82" t="s">
        <v>108</v>
      </c>
    </row>
    <row r="72" spans="1:8" ht="46.5" customHeight="1" x14ac:dyDescent="0.25">
      <c r="A72" s="1" t="s">
        <v>180</v>
      </c>
      <c r="B72" s="19" t="s">
        <v>2</v>
      </c>
      <c r="C72" s="64"/>
      <c r="D72" s="19"/>
      <c r="E72" s="93" t="s">
        <v>79</v>
      </c>
      <c r="F72" s="5" t="s">
        <v>110</v>
      </c>
      <c r="G72" s="55">
        <v>1</v>
      </c>
      <c r="H72" s="82" t="s">
        <v>108</v>
      </c>
    </row>
    <row r="73" spans="1:8" ht="34.5" customHeight="1" x14ac:dyDescent="0.25">
      <c r="A73" s="43" t="s">
        <v>75</v>
      </c>
      <c r="B73" s="29"/>
      <c r="C73" s="65"/>
      <c r="D73" s="29"/>
      <c r="E73" s="29"/>
      <c r="F73" s="81">
        <v>4</v>
      </c>
      <c r="G73" s="54">
        <f>G74+G75+G76</f>
        <v>4</v>
      </c>
      <c r="H73" s="82"/>
    </row>
    <row r="74" spans="1:8" ht="126" customHeight="1" x14ac:dyDescent="0.25">
      <c r="A74" s="4" t="s">
        <v>43</v>
      </c>
      <c r="B74" s="19" t="s">
        <v>10</v>
      </c>
      <c r="C74" s="64"/>
      <c r="D74" s="19"/>
      <c r="E74" s="93" t="s">
        <v>214</v>
      </c>
      <c r="F74" s="5" t="s">
        <v>112</v>
      </c>
      <c r="G74" s="55">
        <v>2</v>
      </c>
      <c r="H74" s="82" t="s">
        <v>109</v>
      </c>
    </row>
    <row r="75" spans="1:8" ht="29.1" customHeight="1" x14ac:dyDescent="0.25">
      <c r="A75" s="4" t="s">
        <v>44</v>
      </c>
      <c r="B75" s="19" t="s">
        <v>2</v>
      </c>
      <c r="C75" s="64" t="s">
        <v>114</v>
      </c>
      <c r="D75" s="19"/>
      <c r="E75" s="102"/>
      <c r="F75" s="5" t="s">
        <v>110</v>
      </c>
      <c r="G75" s="55">
        <v>1</v>
      </c>
      <c r="H75" s="82" t="s">
        <v>108</v>
      </c>
    </row>
    <row r="76" spans="1:8" ht="69" customHeight="1" x14ac:dyDescent="0.25">
      <c r="A76" s="4" t="s">
        <v>24</v>
      </c>
      <c r="B76" s="19" t="s">
        <v>2</v>
      </c>
      <c r="C76" s="64"/>
      <c r="D76" s="19"/>
      <c r="E76" s="91" t="s">
        <v>22</v>
      </c>
      <c r="F76" s="5" t="s">
        <v>110</v>
      </c>
      <c r="G76" s="55">
        <v>1</v>
      </c>
      <c r="H76" s="82" t="s">
        <v>108</v>
      </c>
    </row>
    <row r="77" spans="1:8" ht="69" customHeight="1" x14ac:dyDescent="0.25">
      <c r="A77" s="11" t="s">
        <v>11</v>
      </c>
      <c r="B77" s="29"/>
      <c r="C77" s="65"/>
      <c r="D77" s="29"/>
      <c r="E77" s="29"/>
      <c r="F77" s="81"/>
      <c r="G77" s="54">
        <f>G78+G79+G80</f>
        <v>4</v>
      </c>
      <c r="H77" s="82"/>
    </row>
    <row r="78" spans="1:8" ht="87" customHeight="1" x14ac:dyDescent="0.25">
      <c r="A78" s="3" t="s">
        <v>25</v>
      </c>
      <c r="B78" s="19" t="s">
        <v>2</v>
      </c>
      <c r="C78" s="64"/>
      <c r="D78" s="40"/>
      <c r="E78" s="93" t="s">
        <v>215</v>
      </c>
      <c r="F78" s="5" t="s">
        <v>110</v>
      </c>
      <c r="G78" s="55">
        <v>1</v>
      </c>
      <c r="H78" s="82" t="s">
        <v>108</v>
      </c>
    </row>
    <row r="79" spans="1:8" ht="29.1" customHeight="1" x14ac:dyDescent="0.25">
      <c r="A79" s="3" t="s">
        <v>118</v>
      </c>
      <c r="B79" s="19" t="s">
        <v>2</v>
      </c>
      <c r="C79" s="64"/>
      <c r="D79" s="19"/>
      <c r="E79" s="93" t="s">
        <v>130</v>
      </c>
      <c r="F79" s="5" t="s">
        <v>110</v>
      </c>
      <c r="G79" s="55">
        <v>1</v>
      </c>
      <c r="H79" s="82" t="s">
        <v>108</v>
      </c>
    </row>
    <row r="80" spans="1:8" ht="113.25" customHeight="1" x14ac:dyDescent="0.25">
      <c r="A80" s="4" t="s">
        <v>45</v>
      </c>
      <c r="B80" s="19" t="s">
        <v>10</v>
      </c>
      <c r="C80" s="64" t="s">
        <v>161</v>
      </c>
      <c r="D80" s="19"/>
      <c r="E80" s="93" t="s">
        <v>160</v>
      </c>
      <c r="F80" s="10" t="s">
        <v>119</v>
      </c>
      <c r="G80" s="55">
        <v>2</v>
      </c>
      <c r="H80" s="82" t="s">
        <v>109</v>
      </c>
    </row>
    <row r="81" spans="1:16" ht="48.75" customHeight="1" x14ac:dyDescent="0.25">
      <c r="A81" s="11" t="s">
        <v>28</v>
      </c>
      <c r="B81" s="29"/>
      <c r="C81" s="65"/>
      <c r="D81" s="29"/>
      <c r="E81" s="29"/>
      <c r="F81" s="81">
        <v>12</v>
      </c>
      <c r="G81" s="54">
        <f>G82+G83+G84+G85+G86+G87+G88+G89+G90+G91+G92+G93+G94</f>
        <v>14</v>
      </c>
      <c r="H81" s="82"/>
    </row>
    <row r="82" spans="1:16" ht="81" customHeight="1" x14ac:dyDescent="0.25">
      <c r="A82" s="4" t="s">
        <v>104</v>
      </c>
      <c r="B82" s="35" t="s">
        <v>2</v>
      </c>
      <c r="C82" s="74"/>
      <c r="D82" s="44"/>
      <c r="E82" s="93" t="s">
        <v>115</v>
      </c>
      <c r="F82" s="5" t="s">
        <v>110</v>
      </c>
      <c r="G82" s="55">
        <v>1</v>
      </c>
      <c r="H82" s="82" t="s">
        <v>108</v>
      </c>
    </row>
    <row r="83" spans="1:16" ht="66" customHeight="1" x14ac:dyDescent="0.25">
      <c r="A83" s="4" t="s">
        <v>80</v>
      </c>
      <c r="B83" s="19" t="s">
        <v>2</v>
      </c>
      <c r="C83" s="64"/>
      <c r="D83" s="5"/>
      <c r="E83" s="91" t="s">
        <v>93</v>
      </c>
      <c r="F83" s="5" t="s">
        <v>110</v>
      </c>
      <c r="G83" s="55">
        <v>1</v>
      </c>
      <c r="H83" s="82" t="s">
        <v>108</v>
      </c>
    </row>
    <row r="84" spans="1:16" ht="46.5" customHeight="1" x14ac:dyDescent="0.25">
      <c r="A84" s="2" t="s">
        <v>81</v>
      </c>
      <c r="B84" s="19" t="s">
        <v>2</v>
      </c>
      <c r="C84" s="64"/>
      <c r="D84" s="19"/>
      <c r="E84" s="93" t="s">
        <v>216</v>
      </c>
      <c r="F84" s="5" t="s">
        <v>110</v>
      </c>
      <c r="G84" s="55">
        <v>1</v>
      </c>
      <c r="H84" s="82" t="s">
        <v>108</v>
      </c>
    </row>
    <row r="85" spans="1:16" ht="45.75" customHeight="1" x14ac:dyDescent="0.25">
      <c r="A85" s="4" t="s">
        <v>82</v>
      </c>
      <c r="B85" s="19" t="s">
        <v>2</v>
      </c>
      <c r="C85" s="64"/>
      <c r="D85" s="19"/>
      <c r="E85" s="91" t="s">
        <v>217</v>
      </c>
      <c r="F85" s="5" t="s">
        <v>110</v>
      </c>
      <c r="G85" s="55">
        <v>1</v>
      </c>
      <c r="H85" s="82" t="s">
        <v>108</v>
      </c>
    </row>
    <row r="86" spans="1:16" ht="81" customHeight="1" x14ac:dyDescent="0.25">
      <c r="A86" s="4" t="s">
        <v>124</v>
      </c>
      <c r="B86" s="35" t="s">
        <v>2</v>
      </c>
      <c r="C86" s="74"/>
      <c r="D86" s="108"/>
      <c r="E86" s="93" t="s">
        <v>131</v>
      </c>
      <c r="F86" s="5" t="s">
        <v>110</v>
      </c>
      <c r="G86" s="55">
        <v>1</v>
      </c>
      <c r="H86" s="82" t="s">
        <v>108</v>
      </c>
    </row>
    <row r="87" spans="1:16" ht="81" customHeight="1" x14ac:dyDescent="0.25">
      <c r="A87" s="2" t="s">
        <v>190</v>
      </c>
      <c r="B87" s="5" t="s">
        <v>10</v>
      </c>
      <c r="C87" s="67" t="s">
        <v>105</v>
      </c>
      <c r="D87" s="5"/>
      <c r="E87" s="109"/>
      <c r="F87" s="35" t="s">
        <v>182</v>
      </c>
      <c r="G87" s="61">
        <v>4</v>
      </c>
      <c r="H87" s="82" t="s">
        <v>109</v>
      </c>
    </row>
    <row r="88" spans="1:16" ht="45" customHeight="1" x14ac:dyDescent="0.25">
      <c r="A88" s="4" t="s">
        <v>83</v>
      </c>
      <c r="B88" s="19" t="s">
        <v>2</v>
      </c>
      <c r="C88" s="64"/>
      <c r="D88" s="19"/>
      <c r="E88" s="19"/>
      <c r="F88" s="10"/>
      <c r="G88" s="55"/>
      <c r="H88" s="82"/>
    </row>
    <row r="89" spans="1:16" ht="46.5" customHeight="1" x14ac:dyDescent="0.25">
      <c r="A89" s="2" t="s">
        <v>84</v>
      </c>
      <c r="B89" s="19" t="s">
        <v>2</v>
      </c>
      <c r="C89" s="64"/>
      <c r="D89" s="19"/>
      <c r="E89" s="19"/>
      <c r="F89" s="10"/>
      <c r="G89" s="55"/>
      <c r="H89" s="82"/>
    </row>
    <row r="90" spans="1:16" ht="52.5" customHeight="1" x14ac:dyDescent="0.25">
      <c r="A90" s="2" t="s">
        <v>85</v>
      </c>
      <c r="B90" s="5" t="s">
        <v>2</v>
      </c>
      <c r="C90" s="67"/>
      <c r="D90" s="5"/>
      <c r="E90" s="88" t="s">
        <v>54</v>
      </c>
      <c r="F90" s="5" t="s">
        <v>110</v>
      </c>
      <c r="G90" s="55">
        <v>1</v>
      </c>
      <c r="H90" s="82" t="s">
        <v>108</v>
      </c>
      <c r="P90" s="17"/>
    </row>
    <row r="91" spans="1:16" ht="29.1" customHeight="1" x14ac:dyDescent="0.25">
      <c r="A91" s="4" t="s">
        <v>86</v>
      </c>
      <c r="B91" s="5" t="s">
        <v>2</v>
      </c>
      <c r="C91" s="67"/>
      <c r="D91" s="35"/>
      <c r="E91" s="93" t="s">
        <v>218</v>
      </c>
      <c r="F91" s="5" t="s">
        <v>110</v>
      </c>
      <c r="G91" s="55">
        <v>1</v>
      </c>
      <c r="H91" s="82" t="s">
        <v>108</v>
      </c>
      <c r="P91" s="17"/>
    </row>
    <row r="92" spans="1:16" ht="29.1" customHeight="1" x14ac:dyDescent="0.25">
      <c r="A92" s="4" t="s">
        <v>87</v>
      </c>
      <c r="B92" s="5" t="s">
        <v>2</v>
      </c>
      <c r="C92" s="67"/>
      <c r="D92" s="35"/>
      <c r="E92" s="93" t="s">
        <v>95</v>
      </c>
      <c r="F92" s="5" t="s">
        <v>110</v>
      </c>
      <c r="G92" s="55">
        <v>1</v>
      </c>
      <c r="H92" s="82" t="s">
        <v>108</v>
      </c>
      <c r="P92" s="17"/>
    </row>
    <row r="93" spans="1:16" ht="29.1" customHeight="1" x14ac:dyDescent="0.25">
      <c r="A93" s="51" t="s">
        <v>96</v>
      </c>
      <c r="B93" s="5" t="s">
        <v>2</v>
      </c>
      <c r="C93" s="67"/>
      <c r="D93" s="5"/>
      <c r="E93" s="91" t="s">
        <v>125</v>
      </c>
      <c r="F93" s="5" t="s">
        <v>110</v>
      </c>
      <c r="G93" s="55">
        <v>1</v>
      </c>
      <c r="H93" s="82" t="s">
        <v>108</v>
      </c>
      <c r="P93" s="17"/>
    </row>
    <row r="94" spans="1:16" ht="29.1" customHeight="1" x14ac:dyDescent="0.25">
      <c r="A94" s="52" t="s">
        <v>127</v>
      </c>
      <c r="B94" s="53" t="s">
        <v>2</v>
      </c>
      <c r="C94" s="110"/>
      <c r="D94" s="5"/>
      <c r="E94" s="91"/>
      <c r="F94" s="5" t="s">
        <v>110</v>
      </c>
      <c r="G94" s="55">
        <v>1</v>
      </c>
      <c r="H94" s="82" t="s">
        <v>108</v>
      </c>
      <c r="P94" s="17"/>
    </row>
    <row r="95" spans="1:16" s="17" customFormat="1" ht="29.1" customHeight="1" x14ac:dyDescent="0.25">
      <c r="A95" s="11" t="s">
        <v>29</v>
      </c>
      <c r="B95" s="81"/>
      <c r="C95" s="70"/>
      <c r="D95" s="81"/>
      <c r="E95" s="81"/>
      <c r="F95" s="81"/>
      <c r="G95" s="54">
        <f>G96+G97+G98</f>
        <v>3</v>
      </c>
      <c r="H95" s="107"/>
    </row>
    <row r="96" spans="1:16" ht="29.1" customHeight="1" x14ac:dyDescent="0.25">
      <c r="A96" s="2" t="s">
        <v>30</v>
      </c>
      <c r="B96" s="19" t="s">
        <v>2</v>
      </c>
      <c r="C96" s="64"/>
      <c r="D96" s="19"/>
      <c r="E96" s="91" t="s">
        <v>126</v>
      </c>
      <c r="F96" s="5" t="s">
        <v>110</v>
      </c>
      <c r="G96" s="55">
        <v>1</v>
      </c>
      <c r="H96" s="82" t="s">
        <v>108</v>
      </c>
    </row>
    <row r="97" spans="1:11" ht="62.25" customHeight="1" x14ac:dyDescent="0.25">
      <c r="A97" s="2" t="s">
        <v>116</v>
      </c>
      <c r="B97" s="19" t="s">
        <v>2</v>
      </c>
      <c r="C97" s="64" t="s">
        <v>106</v>
      </c>
      <c r="D97" s="19"/>
      <c r="E97" s="101"/>
      <c r="F97" s="5" t="s">
        <v>110</v>
      </c>
      <c r="G97" s="55">
        <v>1</v>
      </c>
      <c r="H97" s="82" t="s">
        <v>108</v>
      </c>
    </row>
    <row r="98" spans="1:11" ht="64.5" customHeight="1" x14ac:dyDescent="0.25">
      <c r="A98" s="2" t="s">
        <v>31</v>
      </c>
      <c r="B98" s="19" t="s">
        <v>2</v>
      </c>
      <c r="C98" s="64"/>
      <c r="D98" s="19"/>
      <c r="E98" s="91" t="s">
        <v>117</v>
      </c>
      <c r="F98" s="10" t="s">
        <v>110</v>
      </c>
      <c r="G98" s="55">
        <v>1</v>
      </c>
      <c r="H98" s="82" t="s">
        <v>108</v>
      </c>
    </row>
    <row r="99" spans="1:11" s="17" customFormat="1" ht="56.25" customHeight="1" x14ac:dyDescent="0.25">
      <c r="A99" s="13" t="s">
        <v>32</v>
      </c>
      <c r="B99" s="81"/>
      <c r="C99" s="70"/>
      <c r="D99" s="81"/>
      <c r="E99" s="81"/>
      <c r="F99" s="81"/>
      <c r="G99" s="54">
        <f>G100+G101+G102</f>
        <v>4</v>
      </c>
      <c r="H99" s="107"/>
    </row>
    <row r="100" spans="1:11" ht="84.75" customHeight="1" x14ac:dyDescent="0.25">
      <c r="A100" s="4" t="s">
        <v>33</v>
      </c>
      <c r="B100" s="19" t="s">
        <v>10</v>
      </c>
      <c r="C100" s="64" t="s">
        <v>163</v>
      </c>
      <c r="D100" s="19"/>
      <c r="E100" s="93" t="s">
        <v>162</v>
      </c>
      <c r="F100" s="10" t="s">
        <v>224</v>
      </c>
      <c r="G100" s="55">
        <v>2</v>
      </c>
      <c r="H100" s="82" t="s">
        <v>109</v>
      </c>
    </row>
    <row r="101" spans="1:11" ht="111.75" customHeight="1" x14ac:dyDescent="0.25">
      <c r="A101" s="4" t="s">
        <v>53</v>
      </c>
      <c r="B101" s="35" t="s">
        <v>2</v>
      </c>
      <c r="C101" s="74"/>
      <c r="D101" s="108"/>
      <c r="E101" s="93" t="s">
        <v>246</v>
      </c>
      <c r="F101" s="5" t="s">
        <v>110</v>
      </c>
      <c r="G101" s="55">
        <v>1</v>
      </c>
      <c r="H101" s="82" t="s">
        <v>108</v>
      </c>
    </row>
    <row r="102" spans="1:11" ht="43.5" customHeight="1" x14ac:dyDescent="0.25">
      <c r="A102" s="4" t="s">
        <v>34</v>
      </c>
      <c r="B102" s="35" t="s">
        <v>2</v>
      </c>
      <c r="C102" s="74"/>
      <c r="D102" s="35"/>
      <c r="E102" s="91" t="s">
        <v>138</v>
      </c>
      <c r="F102" s="5" t="s">
        <v>110</v>
      </c>
      <c r="G102" s="55">
        <v>1</v>
      </c>
      <c r="H102" s="82" t="s">
        <v>108</v>
      </c>
    </row>
    <row r="103" spans="1:11" s="17" customFormat="1" ht="37.5" customHeight="1" x14ac:dyDescent="0.25">
      <c r="A103" s="13" t="s">
        <v>35</v>
      </c>
      <c r="B103" s="111"/>
      <c r="C103" s="112"/>
      <c r="D103" s="111"/>
      <c r="E103" s="111"/>
      <c r="F103" s="81"/>
      <c r="G103" s="54">
        <f>G104+G105+G106+G107+G108</f>
        <v>8</v>
      </c>
      <c r="H103" s="59"/>
      <c r="I103" s="80"/>
      <c r="J103" s="80"/>
      <c r="K103" s="80"/>
    </row>
    <row r="104" spans="1:11" ht="76.5" customHeight="1" x14ac:dyDescent="0.25">
      <c r="A104" s="1" t="s">
        <v>55</v>
      </c>
      <c r="B104" s="19" t="s">
        <v>10</v>
      </c>
      <c r="C104" s="64" t="s">
        <v>164</v>
      </c>
      <c r="D104" s="19"/>
      <c r="E104" s="93" t="s">
        <v>235</v>
      </c>
      <c r="F104" s="10" t="s">
        <v>225</v>
      </c>
      <c r="G104" s="55">
        <v>2</v>
      </c>
      <c r="H104" s="82" t="s">
        <v>109</v>
      </c>
      <c r="I104" s="15"/>
      <c r="J104" s="15"/>
      <c r="K104" s="15"/>
    </row>
    <row r="105" spans="1:11" ht="29.1" customHeight="1" x14ac:dyDescent="0.25">
      <c r="A105" s="3" t="s">
        <v>64</v>
      </c>
      <c r="B105" s="5" t="s">
        <v>12</v>
      </c>
      <c r="C105" s="67" t="s">
        <v>107</v>
      </c>
      <c r="D105" s="20"/>
      <c r="E105" s="92"/>
      <c r="F105" s="5" t="s">
        <v>110</v>
      </c>
      <c r="G105" s="55">
        <v>1</v>
      </c>
      <c r="H105" s="82" t="s">
        <v>108</v>
      </c>
      <c r="I105" s="15"/>
      <c r="J105" s="15"/>
      <c r="K105" s="15"/>
    </row>
    <row r="106" spans="1:11" ht="71.25" customHeight="1" x14ac:dyDescent="0.25">
      <c r="A106" s="6" t="s">
        <v>56</v>
      </c>
      <c r="B106" s="20" t="s">
        <v>10</v>
      </c>
      <c r="C106" s="66" t="s">
        <v>219</v>
      </c>
      <c r="D106" s="20"/>
      <c r="E106" s="93" t="s">
        <v>165</v>
      </c>
      <c r="F106" s="10" t="s">
        <v>226</v>
      </c>
      <c r="G106" s="55">
        <v>2</v>
      </c>
      <c r="H106" s="82" t="s">
        <v>109</v>
      </c>
      <c r="I106" s="15"/>
      <c r="J106" s="15"/>
      <c r="K106" s="15"/>
    </row>
    <row r="107" spans="1:11" ht="60" customHeight="1" x14ac:dyDescent="0.25">
      <c r="A107" s="4" t="s">
        <v>57</v>
      </c>
      <c r="B107" s="19" t="s">
        <v>10</v>
      </c>
      <c r="C107" s="64"/>
      <c r="D107" s="19"/>
      <c r="E107" s="93" t="s">
        <v>94</v>
      </c>
      <c r="F107" s="10" t="s">
        <v>226</v>
      </c>
      <c r="G107" s="55">
        <v>2</v>
      </c>
      <c r="H107" s="82" t="s">
        <v>109</v>
      </c>
    </row>
    <row r="108" spans="1:11" ht="29.1" customHeight="1" x14ac:dyDescent="0.25">
      <c r="A108" s="4" t="s">
        <v>67</v>
      </c>
      <c r="B108" s="19" t="s">
        <v>12</v>
      </c>
      <c r="C108" s="64" t="s">
        <v>167</v>
      </c>
      <c r="D108" s="19"/>
      <c r="E108" s="113" t="s">
        <v>166</v>
      </c>
      <c r="F108" s="5" t="s">
        <v>110</v>
      </c>
      <c r="G108" s="55">
        <v>1</v>
      </c>
      <c r="H108" s="82" t="s">
        <v>108</v>
      </c>
    </row>
    <row r="109" spans="1:11" ht="81" customHeight="1" x14ac:dyDescent="0.25">
      <c r="A109" s="13" t="s">
        <v>36</v>
      </c>
      <c r="B109" s="21"/>
      <c r="C109" s="63"/>
      <c r="D109" s="21"/>
      <c r="E109" s="114"/>
      <c r="F109" s="81"/>
      <c r="G109" s="54">
        <f>SUM(G110:G117)</f>
        <v>8</v>
      </c>
      <c r="H109" s="60"/>
      <c r="I109" s="15"/>
      <c r="J109" s="15"/>
      <c r="K109" s="15"/>
    </row>
    <row r="110" spans="1:11" ht="29.1" customHeight="1" x14ac:dyDescent="0.25">
      <c r="A110" s="4" t="s">
        <v>37</v>
      </c>
      <c r="B110" s="35" t="s">
        <v>2</v>
      </c>
      <c r="C110" s="74"/>
      <c r="D110" s="35"/>
      <c r="E110" s="35"/>
      <c r="F110" s="5" t="s">
        <v>110</v>
      </c>
      <c r="G110" s="55">
        <v>1</v>
      </c>
      <c r="H110" s="82" t="s">
        <v>108</v>
      </c>
      <c r="I110" s="15"/>
      <c r="J110" s="15"/>
      <c r="K110" s="15"/>
    </row>
    <row r="111" spans="1:11" ht="29.1" customHeight="1" x14ac:dyDescent="0.25">
      <c r="A111" s="4" t="s">
        <v>58</v>
      </c>
      <c r="B111" s="35" t="s">
        <v>2</v>
      </c>
      <c r="C111" s="74"/>
      <c r="D111" s="35"/>
      <c r="E111" s="35"/>
      <c r="F111" s="5" t="s">
        <v>110</v>
      </c>
      <c r="G111" s="55">
        <v>1</v>
      </c>
      <c r="H111" s="82" t="s">
        <v>108</v>
      </c>
      <c r="I111" s="15"/>
      <c r="J111" s="15"/>
      <c r="K111" s="15"/>
    </row>
    <row r="112" spans="1:11" ht="78.75" customHeight="1" x14ac:dyDescent="0.25">
      <c r="A112" s="4" t="s">
        <v>191</v>
      </c>
      <c r="B112" s="35" t="s">
        <v>10</v>
      </c>
      <c r="C112" s="74" t="s">
        <v>220</v>
      </c>
      <c r="D112" s="35"/>
      <c r="E112" s="115"/>
      <c r="F112" s="10" t="s">
        <v>226</v>
      </c>
      <c r="G112" s="55">
        <v>2</v>
      </c>
      <c r="H112" s="82" t="s">
        <v>109</v>
      </c>
      <c r="I112" s="15"/>
      <c r="J112" s="15"/>
      <c r="K112" s="15"/>
    </row>
    <row r="113" spans="1:11" ht="29.1" customHeight="1" x14ac:dyDescent="0.25">
      <c r="A113" s="4" t="s">
        <v>59</v>
      </c>
      <c r="B113" s="35" t="s">
        <v>2</v>
      </c>
      <c r="C113" s="74" t="s">
        <v>168</v>
      </c>
      <c r="D113" s="35"/>
      <c r="E113" s="115"/>
      <c r="F113" s="5" t="s">
        <v>110</v>
      </c>
      <c r="G113" s="55">
        <v>1</v>
      </c>
      <c r="H113" s="82" t="s">
        <v>108</v>
      </c>
      <c r="I113" s="15"/>
      <c r="J113" s="15"/>
      <c r="K113" s="15"/>
    </row>
    <row r="114" spans="1:11" ht="41.25" customHeight="1" x14ac:dyDescent="0.25">
      <c r="A114" s="77" t="s">
        <v>90</v>
      </c>
      <c r="B114" s="35" t="s">
        <v>2</v>
      </c>
      <c r="C114" s="74"/>
      <c r="D114" s="35"/>
      <c r="E114" s="93" t="s">
        <v>169</v>
      </c>
      <c r="F114" s="5" t="s">
        <v>110</v>
      </c>
      <c r="G114" s="55">
        <v>1</v>
      </c>
      <c r="H114" s="82" t="s">
        <v>108</v>
      </c>
      <c r="I114" s="15"/>
      <c r="J114" s="15"/>
      <c r="K114" s="15"/>
    </row>
    <row r="115" spans="1:11" ht="29.1" customHeight="1" x14ac:dyDescent="0.25">
      <c r="A115" s="4" t="s">
        <v>60</v>
      </c>
      <c r="B115" s="35" t="s">
        <v>2</v>
      </c>
      <c r="C115" s="74"/>
      <c r="D115" s="35"/>
      <c r="E115" s="35"/>
      <c r="F115" s="5" t="s">
        <v>110</v>
      </c>
      <c r="G115" s="55">
        <v>1</v>
      </c>
      <c r="H115" s="82" t="s">
        <v>108</v>
      </c>
      <c r="I115" s="15"/>
      <c r="J115" s="15"/>
      <c r="K115" s="15"/>
    </row>
    <row r="116" spans="1:11" ht="29.1" customHeight="1" x14ac:dyDescent="0.25">
      <c r="A116" s="4" t="s">
        <v>221</v>
      </c>
      <c r="B116" s="35" t="s">
        <v>10</v>
      </c>
      <c r="C116" s="74"/>
      <c r="D116" s="35"/>
      <c r="E116" s="35"/>
      <c r="F116" s="5"/>
      <c r="G116" s="55"/>
      <c r="H116" s="82"/>
      <c r="I116" s="15"/>
      <c r="J116" s="15"/>
      <c r="K116" s="15"/>
    </row>
    <row r="117" spans="1:11" ht="34.5" customHeight="1" x14ac:dyDescent="0.25">
      <c r="A117" s="4" t="s">
        <v>222</v>
      </c>
      <c r="B117" s="35" t="s">
        <v>2</v>
      </c>
      <c r="C117" s="74"/>
      <c r="D117" s="35"/>
      <c r="E117" s="35"/>
      <c r="F117" s="5" t="s">
        <v>110</v>
      </c>
      <c r="G117" s="55">
        <v>1</v>
      </c>
      <c r="H117" s="82" t="s">
        <v>108</v>
      </c>
      <c r="I117" s="15"/>
      <c r="J117" s="15"/>
      <c r="K117" s="15"/>
    </row>
    <row r="118" spans="1:11" ht="120.75" customHeight="1" thickBot="1" x14ac:dyDescent="0.3">
      <c r="A118" s="24" t="s">
        <v>42</v>
      </c>
      <c r="B118" s="25" t="s">
        <v>16</v>
      </c>
      <c r="C118" s="68"/>
      <c r="D118" s="25"/>
      <c r="E118" s="25" t="s">
        <v>204</v>
      </c>
      <c r="F118" s="104"/>
      <c r="G118" s="104"/>
      <c r="H118" s="82"/>
    </row>
    <row r="121" spans="1:11" ht="15.75" x14ac:dyDescent="0.25">
      <c r="A121" s="42"/>
    </row>
    <row r="122" spans="1:11" ht="30.75" customHeight="1" x14ac:dyDescent="0.25">
      <c r="A122" s="48"/>
    </row>
    <row r="123" spans="1:11" ht="15.75" x14ac:dyDescent="0.25">
      <c r="A123" s="48"/>
    </row>
    <row r="124" spans="1:11" ht="15.75" x14ac:dyDescent="0.25">
      <c r="A124" s="48"/>
    </row>
    <row r="125" spans="1:11" ht="15.75" x14ac:dyDescent="0.25">
      <c r="A125" s="48"/>
    </row>
    <row r="126" spans="1:11" ht="15.75" x14ac:dyDescent="0.25">
      <c r="A126" s="48"/>
    </row>
    <row r="127" spans="1:11" ht="15.75" x14ac:dyDescent="0.25">
      <c r="A127" s="41"/>
    </row>
    <row r="128" spans="1:11" ht="15.75" x14ac:dyDescent="0.25">
      <c r="A128" s="42"/>
    </row>
    <row r="129" spans="1:5" ht="15.75" x14ac:dyDescent="0.25">
      <c r="A129" s="41"/>
    </row>
    <row r="130" spans="1:5" ht="15.75" x14ac:dyDescent="0.25">
      <c r="A130" s="41"/>
    </row>
    <row r="131" spans="1:5" ht="15.75" x14ac:dyDescent="0.25">
      <c r="A131" s="42"/>
    </row>
    <row r="132" spans="1:5" ht="15.75" x14ac:dyDescent="0.25">
      <c r="A132" s="41"/>
    </row>
    <row r="133" spans="1:5" ht="15.75" x14ac:dyDescent="0.25">
      <c r="A133" s="41"/>
    </row>
    <row r="134" spans="1:5" ht="15.75" x14ac:dyDescent="0.25">
      <c r="A134" s="41"/>
    </row>
    <row r="135" spans="1:5" ht="30.75" customHeight="1" x14ac:dyDescent="0.25">
      <c r="A135" s="7"/>
      <c r="B135" s="8"/>
      <c r="C135" s="76"/>
      <c r="D135" s="8"/>
      <c r="E135" s="8"/>
    </row>
  </sheetData>
  <mergeCells count="1">
    <mergeCell ref="A1:E1"/>
  </mergeCells>
  <hyperlinks>
    <hyperlink ref="E9" r:id="rId1" display="https://pedakkred.oh.gov.hu/PedAkkred/Catalogue/CatalogueList.aspx "/>
  </hyperlinks>
  <pageMargins left="0.7" right="0.7" top="0.75" bottom="0.75" header="0.3" footer="0.3"/>
  <pageSetup paperSize="9" orientation="landscape"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Kitöltési útmutató</vt:lpstr>
      <vt:lpstr>Kérdőív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Taller Ágnes</dc:creator>
  <cp:lastModifiedBy>Taller Ágnes</cp:lastModifiedBy>
  <cp:lastPrinted>2020-05-24T16:22:15Z</cp:lastPrinted>
  <dcterms:created xsi:type="dcterms:W3CDTF">2019-10-07T06:36:46Z</dcterms:created>
  <dcterms:modified xsi:type="dcterms:W3CDTF">2020-08-07T11:01:47Z</dcterms:modified>
</cp:coreProperties>
</file>